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UVEK\BFE\kan\Website Geothermie\Seismik\"/>
    </mc:Choice>
  </mc:AlternateContent>
  <xr:revisionPtr revIDLastSave="0" documentId="13_ncr:1_{2D5E9DAF-5AF4-49F6-B6D5-CA9783C8B7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ge de couverture" sheetId="2" r:id="rId1"/>
    <sheet name="Estimation de coûts - Demande" sheetId="1" r:id="rId2"/>
    <sheet name="raport des coûts" sheetId="4" r:id="rId3"/>
    <sheet name="Feuille de coûts (Experts)" sheetId="3" state="hidden" r:id="rId4"/>
  </sheets>
  <definedNames>
    <definedName name="_xlnm.Print_Area" localSheetId="1">'Estimation de coûts - Demande'!$A$1:$K$40</definedName>
    <definedName name="_xlnm.Print_Area" localSheetId="0">'Page de couverture'!$A$1:$I$20</definedName>
    <definedName name="_xlnm.Print_Area" localSheetId="2">'raport des coûts'!$A$1:$N$40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8" i="1"/>
  <c r="I7" i="1"/>
  <c r="I6" i="1"/>
  <c r="L39" i="4"/>
  <c r="L38" i="4"/>
  <c r="L37" i="4"/>
  <c r="L34" i="4"/>
  <c r="L33" i="4"/>
  <c r="L32" i="4"/>
  <c r="L28" i="4"/>
  <c r="L26" i="4"/>
  <c r="L23" i="4"/>
  <c r="L22" i="4"/>
  <c r="L21" i="4"/>
  <c r="L19" i="4"/>
  <c r="L18" i="4"/>
  <c r="L17" i="4"/>
  <c r="L16" i="4"/>
  <c r="L9" i="4"/>
  <c r="L7" i="4"/>
  <c r="L8" i="4"/>
  <c r="L6" i="4"/>
  <c r="L30" i="4"/>
  <c r="L29" i="4"/>
  <c r="L24" i="4"/>
  <c r="L13" i="4"/>
  <c r="I34" i="1"/>
  <c r="I39" i="1"/>
  <c r="I38" i="1"/>
  <c r="I37" i="1"/>
  <c r="I33" i="1"/>
  <c r="I32" i="1"/>
  <c r="I30" i="1"/>
  <c r="I29" i="1"/>
  <c r="I28" i="1"/>
  <c r="I26" i="1"/>
  <c r="I24" i="1"/>
  <c r="I23" i="1"/>
  <c r="I22" i="1"/>
  <c r="I21" i="1"/>
  <c r="I19" i="1"/>
  <c r="I18" i="1"/>
  <c r="I17" i="1"/>
  <c r="I16" i="1"/>
  <c r="I13" i="1"/>
  <c r="L40" i="4" l="1"/>
  <c r="I40" i="1"/>
  <c r="H39" i="3"/>
  <c r="I39" i="3" s="1"/>
  <c r="G38" i="3"/>
  <c r="G37" i="3"/>
  <c r="E38" i="3"/>
  <c r="E37" i="3"/>
  <c r="H34" i="3"/>
  <c r="G34" i="3"/>
  <c r="F34" i="3"/>
  <c r="E34" i="3"/>
  <c r="H33" i="3"/>
  <c r="G33" i="3"/>
  <c r="F33" i="3"/>
  <c r="E33" i="3"/>
  <c r="H32" i="3"/>
  <c r="G32" i="3"/>
  <c r="F32" i="3"/>
  <c r="E32" i="3"/>
  <c r="H30" i="3"/>
  <c r="I30" i="3" s="1"/>
  <c r="H29" i="3"/>
  <c r="I29" i="3" s="1"/>
  <c r="H28" i="3"/>
  <c r="I28" i="3" s="1"/>
  <c r="G26" i="3"/>
  <c r="E26" i="3"/>
  <c r="G24" i="3"/>
  <c r="G23" i="3"/>
  <c r="G22" i="3"/>
  <c r="G21" i="3"/>
  <c r="E24" i="3"/>
  <c r="E23" i="3"/>
  <c r="I23" i="3" s="1"/>
  <c r="E22" i="3"/>
  <c r="I22" i="3" s="1"/>
  <c r="E21" i="3"/>
  <c r="G19" i="3"/>
  <c r="G18" i="3"/>
  <c r="G17" i="3"/>
  <c r="H16" i="3"/>
  <c r="I16" i="3" s="1"/>
  <c r="E19" i="3"/>
  <c r="E18" i="3"/>
  <c r="I18" i="3" s="1"/>
  <c r="E17" i="3"/>
  <c r="I17" i="3" s="1"/>
  <c r="H13" i="3"/>
  <c r="I13" i="3" s="1"/>
  <c r="I19" i="3" l="1"/>
  <c r="I38" i="3"/>
  <c r="I21" i="3"/>
  <c r="I37" i="3"/>
  <c r="I26" i="3"/>
  <c r="I24" i="3"/>
  <c r="I40" i="3" l="1"/>
</calcChain>
</file>

<file path=xl/sharedStrings.xml><?xml version="1.0" encoding="utf-8"?>
<sst xmlns="http://schemas.openxmlformats.org/spreadsheetml/2006/main" count="239" uniqueCount="92">
  <si>
    <t>Phase</t>
  </si>
  <si>
    <t>Total [CHF]</t>
  </si>
  <si>
    <t>…</t>
  </si>
  <si>
    <t>Permitting</t>
  </si>
  <si>
    <t>NO</t>
  </si>
  <si>
    <t>YES</t>
  </si>
  <si>
    <t>Kommentar/Begründung</t>
  </si>
  <si>
    <t>DEMANDE DE CONTRIBUTION À LA PROSPECTION</t>
  </si>
  <si>
    <t>03.12.2019 - état de révision: 0</t>
  </si>
  <si>
    <t>Estimation des coûts de la campagne sismique</t>
  </si>
  <si>
    <t>Poste</t>
  </si>
  <si>
    <t>Base des coûts / explication</t>
  </si>
  <si>
    <t>Planification</t>
  </si>
  <si>
    <t>Analyse des données géophysiques</t>
  </si>
  <si>
    <t>Synthèse des documents géologiques</t>
  </si>
  <si>
    <t xml:space="preserve">Objectif géologique de la campagne de mesure </t>
  </si>
  <si>
    <t>Demande de projet</t>
  </si>
  <si>
    <t>Préparation</t>
  </si>
  <si>
    <t>Campagne de mesure</t>
  </si>
  <si>
    <t>Évaluation</t>
  </si>
  <si>
    <t>points</t>
  </si>
  <si>
    <t>heures</t>
  </si>
  <si>
    <t>Prix sur la base de l'estimation des coûts</t>
  </si>
  <si>
    <t>Selon plan de projet et offres</t>
  </si>
  <si>
    <t>Selon concept d'indemnisation</t>
  </si>
  <si>
    <t>Interprétation</t>
  </si>
  <si>
    <r>
      <rPr>
        <sz val="11"/>
        <color theme="0" tint="-0.499984740745262"/>
        <rFont val="Calibri"/>
        <family val="2"/>
        <scheme val="minor"/>
      </rPr>
      <t>Étude de conception</t>
    </r>
    <r>
      <rPr>
        <sz val="11"/>
        <color theme="2" tint="-0.499984740745262"/>
        <rFont val="Calibri"/>
        <family val="2"/>
        <scheme val="minor"/>
      </rPr>
      <t>, estimation des coûts</t>
    </r>
  </si>
  <si>
    <t>forfait</t>
  </si>
  <si>
    <t>Vibrosismique</t>
  </si>
  <si>
    <t>Explosifs</t>
  </si>
  <si>
    <t>Pre-permitting</t>
  </si>
  <si>
    <t>Évent. indemnisation des agriculteurs</t>
  </si>
  <si>
    <t>Coûts forfaitaires selon offre</t>
  </si>
  <si>
    <t>Frais d'expertise pour dommages imprévus</t>
  </si>
  <si>
    <t>Réserve pour dommages imprévus</t>
  </si>
  <si>
    <t>Nombre</t>
  </si>
  <si>
    <t>Unité</t>
  </si>
  <si>
    <t>Prix unitaire [CHF]</t>
  </si>
  <si>
    <t>Supervision et contrôle qualité</t>
  </si>
  <si>
    <t>On-line permit</t>
  </si>
  <si>
    <r>
      <t>Superviseur (</t>
    </r>
    <r>
      <rPr>
        <i/>
        <sz val="11"/>
        <rFont val="Calibri"/>
        <family val="2"/>
        <scheme val="minor"/>
      </rPr>
      <t>bird dog</t>
    </r>
    <r>
      <rPr>
        <sz val="11"/>
        <rFont val="Calibri"/>
        <family val="2"/>
        <scheme val="minor"/>
      </rPr>
      <t>)</t>
    </r>
  </si>
  <si>
    <t>jours-pers.</t>
  </si>
  <si>
    <r>
      <t xml:space="preserve">Coûts selon concept de </t>
    </r>
    <r>
      <rPr>
        <i/>
        <sz val="11"/>
        <rFont val="Calibri"/>
        <family val="2"/>
        <scheme val="minor"/>
      </rPr>
      <t>permitting.</t>
    </r>
    <r>
      <rPr>
        <sz val="11"/>
        <rFont val="Calibri"/>
        <family val="2"/>
        <scheme val="minor"/>
      </rPr>
      <t xml:space="preserve"> Les tarifs journaliers doivent être justifiés.</t>
    </r>
  </si>
  <si>
    <t>Élaboration du dossier d'appel d'offres et soutien Procédure d'achat et contrat</t>
  </si>
  <si>
    <t>Mesures d'accompagnement</t>
  </si>
  <si>
    <t>Demande de contribution à la prospection
pour le projet géothermique …………………………</t>
  </si>
  <si>
    <t>Réalisation de la
campagne de mesure</t>
  </si>
  <si>
    <t>Règlement des dommages</t>
  </si>
  <si>
    <t>Coûts par point de réflexion</t>
  </si>
  <si>
    <t>Prix par point de réflexion et catégorie sur la base d'une estimation ou d'un devis informel</t>
  </si>
  <si>
    <t>À remplir par le demandeur</t>
  </si>
  <si>
    <t>Mobilisation-démobilisation</t>
  </si>
  <si>
    <t>Standby, etc.</t>
  </si>
  <si>
    <t>Prix forfaitaire [CHF]</t>
  </si>
  <si>
    <t>Total des coûts éligibles à un soutien d'après le promoteur de projet</t>
  </si>
  <si>
    <r>
      <t>Traitement des données sismiques (</t>
    </r>
    <r>
      <rPr>
        <i/>
        <sz val="11"/>
        <rFont val="Calibri"/>
        <family val="2"/>
        <scheme val="minor"/>
      </rPr>
      <t>processing</t>
    </r>
    <r>
      <rPr>
        <sz val="11"/>
        <rFont val="Calibri"/>
        <family val="2"/>
        <scheme val="minor"/>
      </rPr>
      <t>)</t>
    </r>
  </si>
  <si>
    <r>
      <t>Traitement des données (</t>
    </r>
    <r>
      <rPr>
        <i/>
        <sz val="11"/>
        <rFont val="Calibri"/>
        <family val="2"/>
        <scheme val="minor"/>
      </rPr>
      <t>processing</t>
    </r>
    <r>
      <rPr>
        <sz val="11"/>
        <rFont val="Calibri"/>
        <family val="2"/>
        <scheme val="minor"/>
      </rPr>
      <t>) standard</t>
    </r>
  </si>
  <si>
    <r>
      <t>Traitement des données (</t>
    </r>
    <r>
      <rPr>
        <i/>
        <sz val="11"/>
        <rFont val="Calibri"/>
        <family val="2"/>
        <scheme val="minor"/>
      </rPr>
      <t>processing</t>
    </r>
    <r>
      <rPr>
        <sz val="11"/>
        <rFont val="Calibri"/>
        <family val="2"/>
        <scheme val="minor"/>
      </rPr>
      <t>) avancé</t>
    </r>
  </si>
  <si>
    <r>
      <t>Obtention des autorisations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</t>
    </r>
    <r>
      <rPr>
        <i/>
        <sz val="11"/>
        <rFont val="Calibri"/>
        <family val="2"/>
        <scheme val="minor"/>
      </rPr>
      <t>permitting</t>
    </r>
    <r>
      <rPr>
        <sz val="11"/>
        <rFont val="Calibri"/>
        <family val="2"/>
        <scheme val="minor"/>
      </rPr>
      <t>)</t>
    </r>
    <r>
      <rPr>
        <i/>
        <sz val="11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y c. </t>
    </r>
    <r>
      <rPr>
        <i/>
        <sz val="11"/>
        <rFont val="Calibri"/>
        <family val="2"/>
        <scheme val="minor"/>
      </rPr>
      <t>on-line permit</t>
    </r>
  </si>
  <si>
    <t>Indemnisation ordinaire pour dommages aux sols</t>
  </si>
  <si>
    <t>Demande de fonds d'encouragement et autorisation cantonale</t>
  </si>
  <si>
    <t xml:space="preserve">Etat au: </t>
  </si>
  <si>
    <t>À remplir par les experts</t>
  </si>
  <si>
    <t>Éligibilité</t>
  </si>
  <si>
    <t>Acceptation des coûts[CHF]</t>
  </si>
  <si>
    <t>Total des coûts éligibles selon le groupe d'experts</t>
  </si>
  <si>
    <r>
      <t>en vertu de la loi sur le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et de l'ordonnance sur le CO</t>
    </r>
    <r>
      <rPr>
        <b/>
        <vertAlign val="subscript"/>
        <sz val="14"/>
        <color theme="1"/>
        <rFont val="Calibri"/>
        <family val="2"/>
        <scheme val="minor"/>
      </rPr>
      <t xml:space="preserve">2 </t>
    </r>
    <r>
      <rPr>
        <b/>
        <sz val="14"/>
        <color theme="1"/>
        <rFont val="Calibri"/>
        <family val="2"/>
        <scheme val="minor"/>
      </rPr>
      <t>ou de la loi sur l'énergie LEne et de l'ordonance sur l'encouragement de la production d'électricité issues d'énergies renouvelables OEneR</t>
    </r>
  </si>
  <si>
    <t>Phase (lien vers Excel coûts d'investissement)</t>
  </si>
  <si>
    <t>Prix par point de réflexion ou par km sur la base d'une estimation ou d'un devis informel</t>
  </si>
  <si>
    <t>points/km</t>
  </si>
  <si>
    <t>Planification (5.b)</t>
  </si>
  <si>
    <t>Préparation (5.b)</t>
  </si>
  <si>
    <t>Réalisation de la
campagne de mesure (5.a)</t>
  </si>
  <si>
    <t>Mesures d'accompagnement (5.a)</t>
  </si>
  <si>
    <t>Évaluation (5.c)</t>
  </si>
  <si>
    <t>Coûts par point de réflexion, km ou nombre de lignes</t>
  </si>
  <si>
    <t>points/km/ligne</t>
  </si>
  <si>
    <t>Rapport des coûts de la campagne sismique</t>
  </si>
  <si>
    <t>Selon factures</t>
  </si>
  <si>
    <r>
      <t>Coûts selon factures</t>
    </r>
    <r>
      <rPr>
        <i/>
        <sz val="1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Les tarifs journaliers doivent être justifiés.</t>
    </r>
  </si>
  <si>
    <t>Coûts par point de réflexion, km ou nombre de lignes selon factures</t>
  </si>
  <si>
    <t>Interprétation (sans modlélisation 3D)</t>
  </si>
  <si>
    <t>Coûts forfaitaires selon factures</t>
  </si>
  <si>
    <t>km</t>
  </si>
  <si>
    <t>Prix par point de réflexion ET par km sur la base de factures</t>
  </si>
  <si>
    <t>Novembre 2022</t>
  </si>
  <si>
    <t>23.11.2022 - état de révision: 1</t>
  </si>
  <si>
    <t>Étude de conception, estimation des coûts</t>
  </si>
  <si>
    <t>Étude de conception (survey design study), estimation des coûts</t>
  </si>
  <si>
    <r>
      <t>Phase</t>
    </r>
    <r>
      <rPr>
        <sz val="11"/>
        <color theme="1"/>
        <rFont val="Calibri"/>
        <family val="2"/>
        <scheme val="minor"/>
      </rPr>
      <t xml:space="preserve"> (lien vers Excel coûts d'investissement)</t>
    </r>
  </si>
  <si>
    <t>Position</t>
  </si>
  <si>
    <t>Aide à l'estimation et au rapport des coûts relatifs aux campagnes sisimiques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</si>
</sst>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ck">
        <color rgb="FF00B050"/>
      </right>
      <top/>
      <bottom/>
      <diagonal/>
    </border>
    <border>
      <left/>
      <right style="thick">
        <color rgb="FF00B050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ck">
        <color rgb="FF00B050"/>
      </left>
      <right/>
      <top style="thin">
        <color indexed="64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B05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4" fillId="0" borderId="5" xfId="0" applyFont="1" applyBorder="1"/>
    <xf numFmtId="0" fontId="3" fillId="0" borderId="5" xfId="0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3" fillId="0" borderId="0" xfId="0" applyFont="1" applyBorder="1"/>
    <xf numFmtId="0" fontId="5" fillId="0" borderId="8" xfId="0" applyFont="1" applyBorder="1"/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3" fillId="0" borderId="8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17" xfId="0" applyFont="1" applyBorder="1"/>
    <xf numFmtId="0" fontId="4" fillId="0" borderId="6" xfId="0" applyFont="1" applyBorder="1"/>
    <xf numFmtId="0" fontId="4" fillId="0" borderId="18" xfId="0" applyFont="1" applyBorder="1"/>
    <xf numFmtId="0" fontId="4" fillId="0" borderId="7" xfId="0" applyFont="1" applyBorder="1"/>
    <xf numFmtId="0" fontId="4" fillId="0" borderId="12" xfId="0" applyFont="1" applyBorder="1"/>
    <xf numFmtId="0" fontId="4" fillId="0" borderId="9" xfId="0" applyFont="1" applyBorder="1"/>
    <xf numFmtId="0" fontId="4" fillId="0" borderId="19" xfId="0" applyFont="1" applyBorder="1"/>
    <xf numFmtId="0" fontId="4" fillId="0" borderId="11" xfId="0" applyFont="1" applyBorder="1"/>
    <xf numFmtId="0" fontId="3" fillId="0" borderId="18" xfId="0" applyFont="1" applyBorder="1"/>
    <xf numFmtId="0" fontId="3" fillId="0" borderId="7" xfId="0" applyFont="1" applyBorder="1"/>
    <xf numFmtId="0" fontId="3" fillId="5" borderId="19" xfId="0" applyFont="1" applyFill="1" applyBorder="1"/>
    <xf numFmtId="0" fontId="3" fillId="5" borderId="11" xfId="0" applyFont="1" applyFill="1" applyBorder="1"/>
    <xf numFmtId="0" fontId="3" fillId="0" borderId="17" xfId="0" applyFont="1" applyBorder="1"/>
    <xf numFmtId="0" fontId="3" fillId="0" borderId="9" xfId="0" applyFont="1" applyBorder="1"/>
    <xf numFmtId="0" fontId="3" fillId="7" borderId="0" xfId="0" applyFont="1" applyFill="1" applyBorder="1"/>
    <xf numFmtId="0" fontId="6" fillId="0" borderId="0" xfId="0" applyFont="1" applyBorder="1"/>
    <xf numFmtId="0" fontId="6" fillId="0" borderId="2" xfId="0" applyFont="1" applyBorder="1"/>
    <xf numFmtId="0" fontId="6" fillId="0" borderId="5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10" xfId="0" applyFont="1" applyBorder="1"/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6" fillId="0" borderId="7" xfId="0" applyFont="1" applyBorder="1" applyAlignment="1">
      <alignment wrapText="1"/>
    </xf>
    <xf numFmtId="0" fontId="6" fillId="0" borderId="0" xfId="0" applyFont="1" applyBorder="1" applyAlignment="1">
      <alignment horizontal="left"/>
    </xf>
    <xf numFmtId="0" fontId="6" fillId="0" borderId="18" xfId="0" applyFont="1" applyBorder="1"/>
    <xf numFmtId="0" fontId="6" fillId="0" borderId="17" xfId="0" applyFont="1" applyBorder="1"/>
    <xf numFmtId="0" fontId="6" fillId="0" borderId="6" xfId="0" applyFont="1" applyBorder="1"/>
    <xf numFmtId="0" fontId="6" fillId="0" borderId="18" xfId="0" applyFont="1" applyBorder="1" applyAlignment="1">
      <alignment horizontal="left" indent="2"/>
    </xf>
    <xf numFmtId="0" fontId="6" fillId="0" borderId="7" xfId="0" applyFont="1" applyBorder="1"/>
    <xf numFmtId="0" fontId="6" fillId="0" borderId="12" xfId="0" applyFont="1" applyBorder="1" applyAlignment="1">
      <alignment horizontal="left" indent="2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indent="2"/>
    </xf>
    <xf numFmtId="0" fontId="6" fillId="0" borderId="9" xfId="0" applyFont="1" applyBorder="1"/>
    <xf numFmtId="0" fontId="6" fillId="0" borderId="5" xfId="0" applyFont="1" applyBorder="1" applyAlignment="1">
      <alignment horizontal="left" indent="2"/>
    </xf>
    <xf numFmtId="0" fontId="6" fillId="0" borderId="0" xfId="0" applyFont="1" applyAlignment="1">
      <alignment horizontal="left"/>
    </xf>
    <xf numFmtId="0" fontId="5" fillId="7" borderId="0" xfId="0" applyFont="1" applyFill="1" applyBorder="1"/>
    <xf numFmtId="0" fontId="5" fillId="7" borderId="8" xfId="0" applyFont="1" applyFill="1" applyBorder="1"/>
    <xf numFmtId="0" fontId="3" fillId="0" borderId="12" xfId="0" applyFont="1" applyBorder="1"/>
    <xf numFmtId="0" fontId="3" fillId="0" borderId="6" xfId="0" applyFont="1" applyBorder="1"/>
    <xf numFmtId="0" fontId="6" fillId="0" borderId="12" xfId="0" applyFont="1" applyBorder="1"/>
    <xf numFmtId="0" fontId="6" fillId="0" borderId="17" xfId="0" applyFont="1" applyBorder="1" applyAlignment="1">
      <alignment horizontal="left"/>
    </xf>
    <xf numFmtId="0" fontId="3" fillId="7" borderId="10" xfId="0" applyFont="1" applyFill="1" applyBorder="1"/>
    <xf numFmtId="0" fontId="6" fillId="7" borderId="10" xfId="0" applyFont="1" applyFill="1" applyBorder="1"/>
    <xf numFmtId="0" fontId="6" fillId="7" borderId="18" xfId="0" applyFont="1" applyFill="1" applyBorder="1"/>
    <xf numFmtId="0" fontId="6" fillId="7" borderId="0" xfId="0" applyFont="1" applyFill="1" applyBorder="1" applyAlignment="1">
      <alignment horizontal="left"/>
    </xf>
    <xf numFmtId="0" fontId="6" fillId="7" borderId="0" xfId="0" applyFont="1" applyFill="1" applyBorder="1"/>
    <xf numFmtId="0" fontId="6" fillId="7" borderId="8" xfId="0" applyFont="1" applyFill="1" applyBorder="1"/>
    <xf numFmtId="0" fontId="6" fillId="7" borderId="17" xfId="0" applyFont="1" applyFill="1" applyBorder="1"/>
    <xf numFmtId="0" fontId="6" fillId="7" borderId="5" xfId="0" applyFont="1" applyFill="1" applyBorder="1"/>
    <xf numFmtId="0" fontId="6" fillId="7" borderId="12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7" fillId="0" borderId="20" xfId="0" applyFont="1" applyBorder="1"/>
    <xf numFmtId="0" fontId="2" fillId="0" borderId="7" xfId="0" applyFont="1" applyBorder="1"/>
    <xf numFmtId="0" fontId="6" fillId="0" borderId="21" xfId="0" applyFont="1" applyBorder="1"/>
    <xf numFmtId="0" fontId="6" fillId="0" borderId="22" xfId="0" applyFont="1" applyBorder="1"/>
    <xf numFmtId="0" fontId="5" fillId="7" borderId="25" xfId="0" applyFont="1" applyFill="1" applyBorder="1"/>
    <xf numFmtId="0" fontId="5" fillId="7" borderId="26" xfId="0" applyFont="1" applyFill="1" applyBorder="1"/>
    <xf numFmtId="0" fontId="3" fillId="7" borderId="26" xfId="0" applyFont="1" applyFill="1" applyBorder="1"/>
    <xf numFmtId="0" fontId="6" fillId="0" borderId="27" xfId="0" applyFont="1" applyBorder="1"/>
    <xf numFmtId="0" fontId="5" fillId="7" borderId="28" xfId="0" applyFont="1" applyFill="1" applyBorder="1"/>
    <xf numFmtId="0" fontId="6" fillId="0" borderId="29" xfId="0" applyFont="1" applyBorder="1"/>
    <xf numFmtId="0" fontId="5" fillId="7" borderId="30" xfId="0" applyFont="1" applyFill="1" applyBorder="1"/>
    <xf numFmtId="0" fontId="5" fillId="7" borderId="31" xfId="0" applyFont="1" applyFill="1" applyBorder="1"/>
    <xf numFmtId="0" fontId="3" fillId="7" borderId="31" xfId="0" applyFont="1" applyFill="1" applyBorder="1"/>
    <xf numFmtId="0" fontId="6" fillId="0" borderId="32" xfId="0" applyFont="1" applyBorder="1"/>
    <xf numFmtId="0" fontId="6" fillId="0" borderId="37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6" fillId="0" borderId="38" xfId="0" applyFont="1" applyFill="1" applyBorder="1"/>
    <xf numFmtId="0" fontId="6" fillId="0" borderId="23" xfId="0" applyFont="1" applyFill="1" applyBorder="1"/>
    <xf numFmtId="0" fontId="6" fillId="0" borderId="41" xfId="0" applyFont="1" applyFill="1" applyBorder="1"/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7" fillId="0" borderId="0" xfId="0" applyFont="1" applyFill="1" applyBorder="1"/>
    <xf numFmtId="0" fontId="8" fillId="0" borderId="0" xfId="0" applyFont="1"/>
    <xf numFmtId="0" fontId="2" fillId="2" borderId="2" xfId="0" applyFont="1" applyFill="1" applyBorder="1" applyAlignment="1">
      <alignment vertical="center"/>
    </xf>
    <xf numFmtId="4" fontId="2" fillId="5" borderId="16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9" fillId="5" borderId="19" xfId="0" applyFont="1" applyFill="1" applyBorder="1"/>
    <xf numFmtId="0" fontId="12" fillId="6" borderId="0" xfId="0" applyFont="1" applyFill="1" applyAlignment="1">
      <alignment horizontal="left"/>
    </xf>
    <xf numFmtId="0" fontId="2" fillId="2" borderId="1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10" fillId="0" borderId="0" xfId="0" applyFont="1"/>
    <xf numFmtId="0" fontId="14" fillId="0" borderId="0" xfId="0" applyFont="1"/>
    <xf numFmtId="0" fontId="15" fillId="0" borderId="0" xfId="0" applyFont="1"/>
    <xf numFmtId="49" fontId="14" fillId="0" borderId="0" xfId="0" applyNumberFormat="1" applyFont="1"/>
    <xf numFmtId="0" fontId="7" fillId="0" borderId="1" xfId="0" applyFont="1" applyBorder="1"/>
    <xf numFmtId="0" fontId="2" fillId="2" borderId="4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5" fillId="0" borderId="48" xfId="0" applyFont="1" applyBorder="1"/>
    <xf numFmtId="0" fontId="3" fillId="0" borderId="46" xfId="0" applyFont="1" applyBorder="1"/>
    <xf numFmtId="0" fontId="5" fillId="0" borderId="51" xfId="0" applyFont="1" applyBorder="1"/>
    <xf numFmtId="0" fontId="6" fillId="7" borderId="52" xfId="0" applyFont="1" applyFill="1" applyBorder="1"/>
    <xf numFmtId="0" fontId="4" fillId="0" borderId="48" xfId="0" applyFont="1" applyBorder="1"/>
    <xf numFmtId="0" fontId="3" fillId="0" borderId="0" xfId="0" applyFont="1" applyBorder="1" applyAlignment="1">
      <alignment wrapText="1"/>
    </xf>
    <xf numFmtId="0" fontId="6" fillId="0" borderId="46" xfId="0" applyFont="1" applyBorder="1"/>
    <xf numFmtId="0" fontId="6" fillId="0" borderId="51" xfId="0" applyFont="1" applyBorder="1" applyAlignment="1">
      <alignment vertical="center"/>
    </xf>
    <xf numFmtId="0" fontId="6" fillId="0" borderId="52" xfId="0" applyFont="1" applyBorder="1"/>
    <xf numFmtId="0" fontId="4" fillId="0" borderId="0" xfId="0" applyFont="1" applyBorder="1" applyAlignment="1">
      <alignment horizontal="left"/>
    </xf>
    <xf numFmtId="0" fontId="4" fillId="0" borderId="46" xfId="0" applyFont="1" applyBorder="1"/>
    <xf numFmtId="0" fontId="6" fillId="0" borderId="53" xfId="0" applyFont="1" applyBorder="1"/>
    <xf numFmtId="0" fontId="6" fillId="0" borderId="53" xfId="0" applyFont="1" applyBorder="1" applyAlignment="1">
      <alignment horizontal="left" indent="2"/>
    </xf>
    <xf numFmtId="0" fontId="6" fillId="0" borderId="48" xfId="0" applyFont="1" applyBorder="1"/>
    <xf numFmtId="0" fontId="6" fillId="0" borderId="54" xfId="0" applyFont="1" applyBorder="1"/>
    <xf numFmtId="0" fontId="6" fillId="0" borderId="56" xfId="0" applyFont="1" applyBorder="1"/>
    <xf numFmtId="0" fontId="6" fillId="0" borderId="43" xfId="0" applyFont="1" applyBorder="1"/>
    <xf numFmtId="0" fontId="6" fillId="0" borderId="57" xfId="0" applyFont="1" applyBorder="1" applyAlignment="1">
      <alignment wrapText="1"/>
    </xf>
    <xf numFmtId="0" fontId="6" fillId="7" borderId="43" xfId="0" applyFont="1" applyFill="1" applyBorder="1"/>
    <xf numFmtId="0" fontId="7" fillId="0" borderId="58" xfId="0" applyFont="1" applyBorder="1"/>
    <xf numFmtId="0" fontId="6" fillId="0" borderId="59" xfId="0" applyFont="1" applyBorder="1"/>
    <xf numFmtId="0" fontId="1" fillId="0" borderId="10" xfId="0" applyFont="1" applyBorder="1" applyAlignment="1">
      <alignment vertical="center" wrapText="1"/>
    </xf>
    <xf numFmtId="0" fontId="18" fillId="0" borderId="18" xfId="0" applyFont="1" applyBorder="1" applyAlignment="1">
      <alignment horizontal="left" indent="2"/>
    </xf>
    <xf numFmtId="0" fontId="6" fillId="0" borderId="60" xfId="0" applyFont="1" applyBorder="1"/>
    <xf numFmtId="0" fontId="6" fillId="0" borderId="53" xfId="0" applyFont="1" applyBorder="1" applyAlignment="1">
      <alignment horizontal="right"/>
    </xf>
    <xf numFmtId="0" fontId="6" fillId="0" borderId="60" xfId="0" applyFont="1" applyBorder="1" applyAlignment="1">
      <alignment horizontal="right"/>
    </xf>
    <xf numFmtId="0" fontId="3" fillId="0" borderId="50" xfId="0" applyFont="1" applyFill="1" applyBorder="1"/>
    <xf numFmtId="0" fontId="6" fillId="0" borderId="20" xfId="0" applyFont="1" applyBorder="1"/>
    <xf numFmtId="0" fontId="6" fillId="0" borderId="20" xfId="0" applyFont="1" applyBorder="1" applyAlignment="1">
      <alignment wrapText="1"/>
    </xf>
    <xf numFmtId="0" fontId="6" fillId="10" borderId="47" xfId="0" applyFont="1" applyFill="1" applyBorder="1"/>
    <xf numFmtId="0" fontId="6" fillId="10" borderId="46" xfId="0" applyFont="1" applyFill="1" applyBorder="1"/>
    <xf numFmtId="0" fontId="6" fillId="10" borderId="50" xfId="0" applyFont="1" applyFill="1" applyBorder="1"/>
    <xf numFmtId="0" fontId="2" fillId="2" borderId="45" xfId="0" applyFont="1" applyFill="1" applyBorder="1" applyAlignment="1">
      <alignment vertical="center" wrapText="1"/>
    </xf>
    <xf numFmtId="0" fontId="19" fillId="0" borderId="20" xfId="0" applyFont="1" applyBorder="1"/>
    <xf numFmtId="0" fontId="13" fillId="8" borderId="13" xfId="0" applyFont="1" applyFill="1" applyBorder="1" applyAlignment="1">
      <alignment horizontal="left" vertical="center"/>
    </xf>
    <xf numFmtId="0" fontId="13" fillId="8" borderId="14" xfId="0" applyFont="1" applyFill="1" applyBorder="1" applyAlignment="1">
      <alignment horizontal="left" vertical="center"/>
    </xf>
    <xf numFmtId="0" fontId="11" fillId="8" borderId="13" xfId="0" applyFont="1" applyFill="1" applyBorder="1" applyAlignment="1">
      <alignment horizontal="center" wrapText="1"/>
    </xf>
    <xf numFmtId="0" fontId="11" fillId="8" borderId="14" xfId="0" applyFont="1" applyFill="1" applyBorder="1" applyAlignment="1">
      <alignment horizontal="center" wrapText="1"/>
    </xf>
    <xf numFmtId="0" fontId="11" fillId="8" borderId="15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right" wrapText="1"/>
    </xf>
    <xf numFmtId="0" fontId="9" fillId="3" borderId="1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0" borderId="44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45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11" fillId="8" borderId="13" xfId="0" applyFont="1" applyFill="1" applyBorder="1" applyAlignment="1">
      <alignment horizontal="left" wrapText="1"/>
    </xf>
    <xf numFmtId="0" fontId="11" fillId="8" borderId="14" xfId="0" applyFont="1" applyFill="1" applyBorder="1" applyAlignment="1">
      <alignment horizontal="left" wrapText="1"/>
    </xf>
    <xf numFmtId="0" fontId="11" fillId="8" borderId="15" xfId="0" applyFont="1" applyFill="1" applyBorder="1" applyAlignment="1">
      <alignment horizontal="left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right" wrapText="1"/>
    </xf>
    <xf numFmtId="0" fontId="10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769620</xdr:colOff>
      <xdr:row>1</xdr:row>
      <xdr:rowOff>137160</xdr:rowOff>
    </xdr:from>
    <xdr:to>
      <xdr:col>9</xdr:col>
      <xdr:colOff>495300</xdr:colOff>
      <xdr:row>7</xdr:row>
      <xdr:rowOff>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9620" y="302260"/>
          <a:ext cx="6640830" cy="853440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Département fédéral de l’environnement, </a:t>
            </a:r>
            <a:b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 transports, de l’énergie et de la communication DETEC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Office fédéral de l’énergie OFEN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Section Énergies renouvelables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M18"/>
  <sheetViews>
    <sheetView showGridLines="0" tabSelected="1" zoomScaleNormal="100" workbookViewId="0">
      <selection activeCell="E15" sqref="E15"/>
    </sheetView>
  </sheetViews>
  <sheetFormatPr baseColWidth="10" defaultColWidth="10.08203125" defaultRowHeight="13" x14ac:dyDescent="0.3"/>
  <cols>
    <col min="1" max="16384" width="10.08203125" style="117"/>
  </cols>
  <sheetData>
    <row r="10" spans="2:13" ht="18.5" x14ac:dyDescent="0.45">
      <c r="B10" s="116" t="s">
        <v>7</v>
      </c>
    </row>
    <row r="12" spans="2:13" ht="34" customHeight="1" x14ac:dyDescent="0.45">
      <c r="B12" s="198" t="s">
        <v>66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</row>
    <row r="14" spans="2:13" ht="15.5" x14ac:dyDescent="0.35">
      <c r="B14" s="118" t="s">
        <v>91</v>
      </c>
    </row>
    <row r="18" spans="2:2" x14ac:dyDescent="0.3">
      <c r="B18" s="119" t="s">
        <v>85</v>
      </c>
    </row>
  </sheetData>
  <mergeCells count="1">
    <mergeCell ref="B12:M12"/>
  </mergeCells>
  <pageMargins left="0.7" right="0.7" top="0.75" bottom="0.75" header="0.3" footer="0.3"/>
  <pageSetup paperSize="9" scale="79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5"/>
  <sheetViews>
    <sheetView showGridLines="0" topLeftCell="A10" zoomScale="90" zoomScaleNormal="90" zoomScalePageLayoutView="55" workbookViewId="0">
      <selection activeCell="B5" sqref="B5"/>
    </sheetView>
  </sheetViews>
  <sheetFormatPr baseColWidth="10" defaultRowHeight="15.5" x14ac:dyDescent="0.35"/>
  <cols>
    <col min="1" max="1" width="32.25" style="1" bestFit="1" customWidth="1"/>
    <col min="2" max="2" width="7" style="1" customWidth="1"/>
    <col min="3" max="3" width="42.33203125" style="1" customWidth="1"/>
    <col min="4" max="4" width="38.83203125" style="2" customWidth="1"/>
    <col min="5" max="5" width="9.5" style="1" customWidth="1"/>
    <col min="6" max="6" width="8.83203125" style="1" customWidth="1"/>
    <col min="7" max="8" width="9.5" style="1" customWidth="1"/>
    <col min="9" max="9" width="11.5" style="1" customWidth="1"/>
  </cols>
  <sheetData>
    <row r="1" spans="1:9" ht="19" thickBot="1" x14ac:dyDescent="0.5">
      <c r="A1" s="110" t="s">
        <v>86</v>
      </c>
      <c r="B1" s="110"/>
      <c r="C1" s="110"/>
      <c r="D1" s="110"/>
      <c r="E1" s="110"/>
      <c r="F1" s="110"/>
      <c r="G1" s="110"/>
      <c r="H1" s="110"/>
      <c r="I1" s="110"/>
    </row>
    <row r="2" spans="1:9" ht="44.25" customHeight="1" thickBot="1" x14ac:dyDescent="0.55000000000000004">
      <c r="A2" s="159" t="s">
        <v>9</v>
      </c>
      <c r="B2" s="160"/>
      <c r="C2" s="160"/>
      <c r="D2" s="161" t="s">
        <v>45</v>
      </c>
      <c r="E2" s="162"/>
      <c r="F2" s="162"/>
      <c r="G2" s="162"/>
      <c r="H2" s="162"/>
      <c r="I2" s="163"/>
    </row>
    <row r="3" spans="1:9" ht="16" thickBot="1" x14ac:dyDescent="0.4"/>
    <row r="4" spans="1:9" ht="19" thickBot="1" x14ac:dyDescent="0.5">
      <c r="A4" s="165" t="s">
        <v>50</v>
      </c>
      <c r="B4" s="166"/>
      <c r="C4" s="167"/>
      <c r="D4" s="167"/>
      <c r="E4" s="168"/>
      <c r="F4" s="168"/>
      <c r="G4" s="168"/>
      <c r="H4" s="168"/>
      <c r="I4" s="169"/>
    </row>
    <row r="5" spans="1:9" ht="48.75" customHeight="1" thickBot="1" x14ac:dyDescent="0.4">
      <c r="A5" s="157" t="s">
        <v>89</v>
      </c>
      <c r="B5" s="106" t="s">
        <v>90</v>
      </c>
      <c r="C5" s="111" t="s">
        <v>10</v>
      </c>
      <c r="D5" s="112" t="s">
        <v>11</v>
      </c>
      <c r="E5" s="122" t="s">
        <v>35</v>
      </c>
      <c r="F5" s="122" t="s">
        <v>36</v>
      </c>
      <c r="G5" s="123" t="s">
        <v>37</v>
      </c>
      <c r="H5" s="123" t="s">
        <v>53</v>
      </c>
      <c r="I5" s="124" t="s">
        <v>1</v>
      </c>
    </row>
    <row r="6" spans="1:9" ht="16.5" thickTop="1" thickBot="1" x14ac:dyDescent="0.4">
      <c r="A6" s="184" t="s">
        <v>70</v>
      </c>
      <c r="B6" s="38">
        <v>1.1000000000000001</v>
      </c>
      <c r="C6" s="39" t="s">
        <v>13</v>
      </c>
      <c r="D6" s="4"/>
      <c r="E6" s="84"/>
      <c r="F6" s="85"/>
      <c r="G6" s="85"/>
      <c r="H6" s="80"/>
      <c r="I6" s="154">
        <f>H6</f>
        <v>0</v>
      </c>
    </row>
    <row r="7" spans="1:9" ht="16.5" thickTop="1" thickBot="1" x14ac:dyDescent="0.4">
      <c r="A7" s="182"/>
      <c r="B7" s="40">
        <v>1.2</v>
      </c>
      <c r="C7" s="37" t="s">
        <v>14</v>
      </c>
      <c r="D7" s="8"/>
      <c r="E7" s="88"/>
      <c r="F7" s="64"/>
      <c r="G7" s="64"/>
      <c r="H7" s="80"/>
      <c r="I7" s="155">
        <f t="shared" ref="I7:I9" si="0">H7</f>
        <v>0</v>
      </c>
    </row>
    <row r="8" spans="1:9" ht="16.5" thickTop="1" thickBot="1" x14ac:dyDescent="0.4">
      <c r="A8" s="182"/>
      <c r="B8" s="40">
        <v>1.3</v>
      </c>
      <c r="C8" s="37" t="s">
        <v>15</v>
      </c>
      <c r="D8" s="8"/>
      <c r="E8" s="88"/>
      <c r="F8" s="64"/>
      <c r="G8" s="64"/>
      <c r="H8" s="80"/>
      <c r="I8" s="155">
        <f t="shared" si="0"/>
        <v>0</v>
      </c>
    </row>
    <row r="9" spans="1:9" ht="16.5" thickTop="1" thickBot="1" x14ac:dyDescent="0.4">
      <c r="A9" s="183"/>
      <c r="B9" s="41">
        <v>1.4</v>
      </c>
      <c r="C9" s="42" t="s">
        <v>88</v>
      </c>
      <c r="D9" s="12"/>
      <c r="E9" s="90"/>
      <c r="F9" s="91"/>
      <c r="G9" s="91"/>
      <c r="H9" s="80"/>
      <c r="I9" s="156">
        <f t="shared" si="0"/>
        <v>0</v>
      </c>
    </row>
    <row r="10" spans="1:9" ht="4" customHeight="1" thickTop="1" x14ac:dyDescent="0.35">
      <c r="A10" s="125"/>
      <c r="B10" s="7"/>
      <c r="C10" s="7"/>
      <c r="D10" s="8"/>
      <c r="E10" s="7"/>
      <c r="F10" s="7"/>
      <c r="G10" s="7"/>
      <c r="H10" s="7"/>
      <c r="I10" s="126"/>
    </row>
    <row r="11" spans="1:9" x14ac:dyDescent="0.35">
      <c r="A11" s="127" t="s">
        <v>16</v>
      </c>
      <c r="B11" s="18"/>
      <c r="C11" s="19" t="s">
        <v>60</v>
      </c>
      <c r="D11" s="20"/>
      <c r="E11" s="70"/>
      <c r="F11" s="70"/>
      <c r="G11" s="71"/>
      <c r="H11" s="65"/>
      <c r="I11" s="128"/>
    </row>
    <row r="12" spans="1:9" ht="4.5" customHeight="1" thickBot="1" x14ac:dyDescent="0.4">
      <c r="A12" s="129"/>
      <c r="B12" s="9"/>
      <c r="C12" s="10"/>
      <c r="D12" s="130"/>
      <c r="E12" s="10"/>
      <c r="F12" s="10"/>
      <c r="G12" s="52"/>
      <c r="H12" s="37"/>
      <c r="I12" s="131"/>
    </row>
    <row r="13" spans="1:9" ht="30" thickTop="1" thickBot="1" x14ac:dyDescent="0.4">
      <c r="A13" s="132" t="s">
        <v>71</v>
      </c>
      <c r="B13" s="103">
        <v>2.1</v>
      </c>
      <c r="C13" s="102" t="s">
        <v>43</v>
      </c>
      <c r="D13" s="146" t="s">
        <v>22</v>
      </c>
      <c r="E13" s="70"/>
      <c r="F13" s="70"/>
      <c r="G13" s="71"/>
      <c r="H13" s="80"/>
      <c r="I13" s="133">
        <f>H13</f>
        <v>0</v>
      </c>
    </row>
    <row r="14" spans="1:9" ht="3" customHeight="1" thickTop="1" x14ac:dyDescent="0.35">
      <c r="A14" s="129"/>
      <c r="B14" s="9"/>
      <c r="C14" s="10"/>
      <c r="D14" s="130"/>
      <c r="E14" s="10"/>
      <c r="F14" s="10"/>
      <c r="G14" s="134"/>
      <c r="H14" s="10"/>
      <c r="I14" s="135"/>
    </row>
    <row r="15" spans="1:9" ht="16" thickBot="1" x14ac:dyDescent="0.4">
      <c r="A15" s="181" t="s">
        <v>72</v>
      </c>
      <c r="B15" s="54">
        <v>3.1</v>
      </c>
      <c r="C15" s="54" t="s">
        <v>18</v>
      </c>
      <c r="D15" s="48"/>
      <c r="E15" s="179"/>
      <c r="F15" s="180"/>
      <c r="G15" s="180"/>
      <c r="H15" s="180"/>
      <c r="I15" s="136"/>
    </row>
    <row r="16" spans="1:9" ht="16.5" thickTop="1" thickBot="1" x14ac:dyDescent="0.4">
      <c r="A16" s="182"/>
      <c r="B16" s="53"/>
      <c r="C16" s="56" t="s">
        <v>51</v>
      </c>
      <c r="D16" s="170" t="s">
        <v>68</v>
      </c>
      <c r="E16" s="72"/>
      <c r="F16" s="37" t="s">
        <v>27</v>
      </c>
      <c r="G16" s="73"/>
      <c r="H16" s="80"/>
      <c r="I16" s="148">
        <f>H16</f>
        <v>0</v>
      </c>
    </row>
    <row r="17" spans="1:11" ht="16.5" thickTop="1" thickBot="1" x14ac:dyDescent="0.4">
      <c r="A17" s="182"/>
      <c r="B17" s="53"/>
      <c r="C17" s="56" t="s">
        <v>28</v>
      </c>
      <c r="D17" s="170"/>
      <c r="E17" s="80"/>
      <c r="F17" s="152" t="s">
        <v>69</v>
      </c>
      <c r="G17" s="80"/>
      <c r="H17" s="74"/>
      <c r="I17" s="131">
        <f>E17*G17</f>
        <v>0</v>
      </c>
    </row>
    <row r="18" spans="1:11" ht="16.5" thickTop="1" thickBot="1" x14ac:dyDescent="0.4">
      <c r="A18" s="182"/>
      <c r="B18" s="53"/>
      <c r="C18" s="56" t="s">
        <v>29</v>
      </c>
      <c r="D18" s="170"/>
      <c r="E18" s="80"/>
      <c r="F18" s="152" t="s">
        <v>69</v>
      </c>
      <c r="G18" s="80"/>
      <c r="H18" s="74"/>
      <c r="I18" s="131">
        <f t="shared" ref="I18:I23" si="1">E18*G18</f>
        <v>0</v>
      </c>
    </row>
    <row r="19" spans="1:11" ht="16.5" thickTop="1" thickBot="1" x14ac:dyDescent="0.4">
      <c r="A19" s="182"/>
      <c r="B19" s="68"/>
      <c r="C19" s="58" t="s">
        <v>52</v>
      </c>
      <c r="D19" s="171"/>
      <c r="E19" s="80"/>
      <c r="F19" s="42" t="s">
        <v>21</v>
      </c>
      <c r="G19" s="80"/>
      <c r="H19" s="75"/>
      <c r="I19" s="131">
        <f t="shared" si="1"/>
        <v>0</v>
      </c>
    </row>
    <row r="20" spans="1:11" ht="18" customHeight="1" thickTop="1" thickBot="1" x14ac:dyDescent="0.4">
      <c r="A20" s="182"/>
      <c r="B20" s="38">
        <v>3.2</v>
      </c>
      <c r="C20" s="54" t="s">
        <v>58</v>
      </c>
      <c r="D20" s="48"/>
      <c r="E20" s="69"/>
      <c r="F20" s="49"/>
      <c r="G20" s="49"/>
      <c r="H20" s="39"/>
      <c r="I20" s="136"/>
    </row>
    <row r="21" spans="1:11" ht="16.5" thickTop="1" thickBot="1" x14ac:dyDescent="0.4">
      <c r="A21" s="182"/>
      <c r="B21" s="40"/>
      <c r="C21" s="147" t="s">
        <v>30</v>
      </c>
      <c r="D21" s="172" t="s">
        <v>42</v>
      </c>
      <c r="E21" s="80"/>
      <c r="F21" s="52" t="s">
        <v>41</v>
      </c>
      <c r="G21" s="80"/>
      <c r="H21" s="74"/>
      <c r="I21" s="131">
        <f t="shared" si="1"/>
        <v>0</v>
      </c>
    </row>
    <row r="22" spans="1:11" ht="16.5" thickTop="1" thickBot="1" x14ac:dyDescent="0.4">
      <c r="A22" s="182"/>
      <c r="B22" s="40"/>
      <c r="C22" s="147" t="s">
        <v>3</v>
      </c>
      <c r="D22" s="172"/>
      <c r="E22" s="80"/>
      <c r="F22" s="52" t="s">
        <v>41</v>
      </c>
      <c r="G22" s="80"/>
      <c r="H22" s="74"/>
      <c r="I22" s="131">
        <f t="shared" si="1"/>
        <v>0</v>
      </c>
    </row>
    <row r="23" spans="1:11" ht="16.5" thickTop="1" thickBot="1" x14ac:dyDescent="0.4">
      <c r="A23" s="182"/>
      <c r="B23" s="40"/>
      <c r="C23" s="147" t="s">
        <v>39</v>
      </c>
      <c r="D23" s="172"/>
      <c r="E23" s="80"/>
      <c r="F23" s="52" t="s">
        <v>41</v>
      </c>
      <c r="G23" s="80"/>
      <c r="H23" s="74"/>
      <c r="I23" s="131">
        <f t="shared" si="1"/>
        <v>0</v>
      </c>
      <c r="K23" s="105"/>
    </row>
    <row r="24" spans="1:11" ht="16.5" thickTop="1" thickBot="1" x14ac:dyDescent="0.4">
      <c r="A24" s="182"/>
      <c r="B24" s="41"/>
      <c r="C24" s="58" t="s">
        <v>31</v>
      </c>
      <c r="D24" s="173"/>
      <c r="E24" s="80"/>
      <c r="F24" s="59" t="s">
        <v>41</v>
      </c>
      <c r="G24" s="80"/>
      <c r="H24" s="75"/>
      <c r="I24" s="131">
        <f>E24*G24</f>
        <v>0</v>
      </c>
    </row>
    <row r="25" spans="1:11" ht="16.5" thickTop="1" thickBot="1" x14ac:dyDescent="0.4">
      <c r="A25" s="182"/>
      <c r="B25" s="38">
        <v>3.3</v>
      </c>
      <c r="C25" s="54" t="s">
        <v>38</v>
      </c>
      <c r="D25" s="48"/>
      <c r="E25" s="49"/>
      <c r="F25" s="49"/>
      <c r="G25" s="49"/>
      <c r="H25" s="39"/>
      <c r="I25" s="137"/>
    </row>
    <row r="26" spans="1:11" ht="16.5" thickTop="1" thickBot="1" x14ac:dyDescent="0.4">
      <c r="A26" s="182"/>
      <c r="B26" s="40"/>
      <c r="C26" s="56" t="s">
        <v>40</v>
      </c>
      <c r="D26" s="51"/>
      <c r="E26" s="80"/>
      <c r="F26" s="52" t="s">
        <v>41</v>
      </c>
      <c r="G26" s="80"/>
      <c r="H26" s="74"/>
      <c r="I26" s="131">
        <f>E26*G26</f>
        <v>0</v>
      </c>
    </row>
    <row r="27" spans="1:11" ht="16.5" thickTop="1" thickBot="1" x14ac:dyDescent="0.4">
      <c r="A27" s="182"/>
      <c r="B27" s="38">
        <v>3.4</v>
      </c>
      <c r="C27" s="54" t="s">
        <v>47</v>
      </c>
      <c r="D27" s="48"/>
      <c r="E27" s="76"/>
      <c r="F27" s="77"/>
      <c r="G27" s="77"/>
      <c r="H27" s="39"/>
      <c r="I27" s="136"/>
    </row>
    <row r="28" spans="1:11" ht="16.5" thickTop="1" thickBot="1" x14ac:dyDescent="0.4">
      <c r="A28" s="182"/>
      <c r="B28" s="40"/>
      <c r="C28" s="56" t="s">
        <v>59</v>
      </c>
      <c r="D28" s="174" t="s">
        <v>24</v>
      </c>
      <c r="E28" s="72"/>
      <c r="F28" s="74"/>
      <c r="G28" s="74"/>
      <c r="H28" s="80"/>
      <c r="I28" s="131">
        <f>H28</f>
        <v>0</v>
      </c>
    </row>
    <row r="29" spans="1:11" ht="16" thickTop="1" x14ac:dyDescent="0.35">
      <c r="A29" s="182"/>
      <c r="B29" s="40"/>
      <c r="C29" s="56" t="s">
        <v>33</v>
      </c>
      <c r="D29" s="174"/>
      <c r="E29" s="72"/>
      <c r="F29" s="74"/>
      <c r="G29" s="74"/>
      <c r="H29" s="74"/>
      <c r="I29" s="131">
        <f t="shared" ref="I29:I30" si="2">H29</f>
        <v>0</v>
      </c>
    </row>
    <row r="30" spans="1:11" x14ac:dyDescent="0.35">
      <c r="A30" s="183"/>
      <c r="B30" s="41"/>
      <c r="C30" s="58" t="s">
        <v>34</v>
      </c>
      <c r="D30" s="175"/>
      <c r="E30" s="78"/>
      <c r="F30" s="79"/>
      <c r="G30" s="79"/>
      <c r="H30" s="79"/>
      <c r="I30" s="131">
        <f t="shared" si="2"/>
        <v>0</v>
      </c>
    </row>
    <row r="31" spans="1:11" ht="4.5" customHeight="1" thickBot="1" x14ac:dyDescent="0.4">
      <c r="A31" s="138"/>
      <c r="B31" s="37"/>
      <c r="C31" s="50"/>
      <c r="D31" s="51"/>
      <c r="E31" s="52"/>
      <c r="F31" s="52"/>
      <c r="G31" s="52"/>
      <c r="H31" s="37"/>
      <c r="I31" s="133"/>
    </row>
    <row r="32" spans="1:11" ht="16.5" thickTop="1" thickBot="1" x14ac:dyDescent="0.4">
      <c r="A32" s="184" t="s">
        <v>73</v>
      </c>
      <c r="B32" s="38">
        <v>4.0999999999999996</v>
      </c>
      <c r="C32" s="80" t="s">
        <v>2</v>
      </c>
      <c r="D32" s="176" t="s">
        <v>23</v>
      </c>
      <c r="E32" s="98"/>
      <c r="F32" s="94"/>
      <c r="G32" s="94"/>
      <c r="H32" s="99"/>
      <c r="I32" s="149">
        <f>(E32*G32)+H32</f>
        <v>0</v>
      </c>
    </row>
    <row r="33" spans="1:12" ht="16.5" thickTop="1" thickBot="1" x14ac:dyDescent="0.4">
      <c r="A33" s="182"/>
      <c r="B33" s="40"/>
      <c r="C33" s="80" t="s">
        <v>2</v>
      </c>
      <c r="D33" s="177"/>
      <c r="E33" s="95"/>
      <c r="F33" s="52"/>
      <c r="G33" s="52"/>
      <c r="H33" s="100"/>
      <c r="I33" s="150">
        <f t="shared" ref="I33" si="3">(E33*G33)+H33</f>
        <v>0</v>
      </c>
    </row>
    <row r="34" spans="1:12" ht="16.5" thickTop="1" thickBot="1" x14ac:dyDescent="0.4">
      <c r="A34" s="183"/>
      <c r="B34" s="41"/>
      <c r="C34" s="80" t="s">
        <v>2</v>
      </c>
      <c r="D34" s="178"/>
      <c r="E34" s="96"/>
      <c r="F34" s="97"/>
      <c r="G34" s="97"/>
      <c r="H34" s="101"/>
      <c r="I34" s="150">
        <f>(E34*G34)+H34</f>
        <v>0</v>
      </c>
    </row>
    <row r="35" spans="1:12" ht="4" customHeight="1" thickTop="1" thickBot="1" x14ac:dyDescent="0.4">
      <c r="A35" s="138"/>
      <c r="B35" s="37"/>
      <c r="C35" s="37"/>
      <c r="D35" s="114"/>
      <c r="E35" s="52"/>
      <c r="F35" s="52"/>
      <c r="G35" s="52"/>
      <c r="H35" s="37"/>
      <c r="I35" s="131"/>
    </row>
    <row r="36" spans="1:12" ht="16.5" thickTop="1" thickBot="1" x14ac:dyDescent="0.4">
      <c r="A36" s="184" t="s">
        <v>74</v>
      </c>
      <c r="B36" s="38">
        <v>5.0999999999999996</v>
      </c>
      <c r="C36" s="39" t="s">
        <v>55</v>
      </c>
      <c r="D36" s="48"/>
      <c r="E36" s="115"/>
      <c r="F36" s="113"/>
      <c r="G36" s="48"/>
      <c r="H36" s="77"/>
      <c r="I36" s="139"/>
      <c r="L36" s="152"/>
    </row>
    <row r="37" spans="1:12" ht="30" thickTop="1" thickBot="1" x14ac:dyDescent="0.4">
      <c r="A37" s="182"/>
      <c r="B37" s="40"/>
      <c r="C37" s="56" t="s">
        <v>56</v>
      </c>
      <c r="D37" s="174" t="s">
        <v>75</v>
      </c>
      <c r="E37" s="80"/>
      <c r="F37" s="153" t="s">
        <v>76</v>
      </c>
      <c r="G37" s="152"/>
      <c r="H37" s="74"/>
      <c r="I37" s="131">
        <f t="shared" ref="I37:I38" si="4">E37*G37</f>
        <v>0</v>
      </c>
      <c r="L37" s="152"/>
    </row>
    <row r="38" spans="1:12" ht="30" thickTop="1" thickBot="1" x14ac:dyDescent="0.4">
      <c r="A38" s="182"/>
      <c r="B38" s="40"/>
      <c r="C38" s="56" t="s">
        <v>57</v>
      </c>
      <c r="D38" s="174"/>
      <c r="E38" s="80"/>
      <c r="F38" s="153" t="s">
        <v>76</v>
      </c>
      <c r="G38" s="152"/>
      <c r="H38" s="74"/>
      <c r="I38" s="131">
        <f t="shared" si="4"/>
        <v>0</v>
      </c>
    </row>
    <row r="39" spans="1:12" ht="30" thickTop="1" thickBot="1" x14ac:dyDescent="0.4">
      <c r="A39" s="185"/>
      <c r="B39" s="140">
        <v>5.2</v>
      </c>
      <c r="C39" s="141" t="s">
        <v>81</v>
      </c>
      <c r="D39" s="142" t="s">
        <v>32</v>
      </c>
      <c r="E39" s="143"/>
      <c r="F39" s="153" t="s">
        <v>76</v>
      </c>
      <c r="G39" s="152"/>
      <c r="H39" s="144"/>
      <c r="I39" s="145">
        <f>H39</f>
        <v>0</v>
      </c>
    </row>
    <row r="40" spans="1:12" ht="19.5" customHeight="1" x14ac:dyDescent="0.45">
      <c r="A40" s="43"/>
      <c r="B40" s="43"/>
      <c r="C40" s="104"/>
      <c r="D40" s="164" t="s">
        <v>54</v>
      </c>
      <c r="E40" s="164"/>
      <c r="F40" s="164"/>
      <c r="G40" s="164"/>
      <c r="H40" s="164"/>
      <c r="I40" s="108">
        <f>SUM(I13:I39)</f>
        <v>0</v>
      </c>
    </row>
    <row r="41" spans="1:12" x14ac:dyDescent="0.35">
      <c r="E41" s="21"/>
    </row>
    <row r="42" spans="1:12" x14ac:dyDescent="0.35">
      <c r="E42" s="21"/>
    </row>
    <row r="43" spans="1:12" x14ac:dyDescent="0.35">
      <c r="E43" s="21"/>
    </row>
    <row r="44" spans="1:12" x14ac:dyDescent="0.35">
      <c r="E44" s="21"/>
    </row>
    <row r="45" spans="1:12" x14ac:dyDescent="0.35">
      <c r="E45" s="21"/>
    </row>
  </sheetData>
  <mergeCells count="14">
    <mergeCell ref="A2:C2"/>
    <mergeCell ref="D2:I2"/>
    <mergeCell ref="D40:H40"/>
    <mergeCell ref="A4:I4"/>
    <mergeCell ref="D16:D19"/>
    <mergeCell ref="D21:D24"/>
    <mergeCell ref="D28:D30"/>
    <mergeCell ref="D32:D34"/>
    <mergeCell ref="E15:H15"/>
    <mergeCell ref="A15:A30"/>
    <mergeCell ref="A32:A34"/>
    <mergeCell ref="A36:A39"/>
    <mergeCell ref="D37:D38"/>
    <mergeCell ref="A6:A9"/>
  </mergeCells>
  <pageMargins left="0.7" right="0.7" top="0.78740157499999996" bottom="0.78740157499999996" header="0.3" footer="0.3"/>
  <pageSetup paperSize="9" scale="67" fitToHeight="0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882EE-CDED-4A9D-AF5C-F1427EDA68D9}">
  <sheetPr>
    <pageSetUpPr fitToPage="1"/>
  </sheetPr>
  <dimension ref="A1:N45"/>
  <sheetViews>
    <sheetView showGridLines="0" zoomScale="90" zoomScaleNormal="90" zoomScalePageLayoutView="55" workbookViewId="0">
      <selection activeCell="L45" sqref="L45"/>
    </sheetView>
  </sheetViews>
  <sheetFormatPr baseColWidth="10" defaultRowHeight="15.5" x14ac:dyDescent="0.35"/>
  <cols>
    <col min="1" max="1" width="32.25" style="1" bestFit="1" customWidth="1"/>
    <col min="2" max="2" width="7" style="1" customWidth="1"/>
    <col min="3" max="3" width="42.33203125" style="1" customWidth="1"/>
    <col min="4" max="4" width="38.83203125" style="2" customWidth="1"/>
    <col min="5" max="5" width="9.5" style="1" customWidth="1"/>
    <col min="6" max="6" width="10.83203125" style="1" customWidth="1"/>
    <col min="7" max="11" width="9.5" style="1" customWidth="1"/>
    <col min="12" max="12" width="11.5" style="1" customWidth="1"/>
  </cols>
  <sheetData>
    <row r="1" spans="1:12" ht="19" thickBot="1" x14ac:dyDescent="0.5">
      <c r="A1" s="11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44.25" customHeight="1" thickBot="1" x14ac:dyDescent="0.55000000000000004">
      <c r="A2" s="159" t="s">
        <v>77</v>
      </c>
      <c r="B2" s="160"/>
      <c r="C2" s="160"/>
      <c r="D2" s="161" t="s">
        <v>45</v>
      </c>
      <c r="E2" s="162"/>
      <c r="F2" s="162"/>
      <c r="G2" s="162"/>
      <c r="H2" s="162"/>
      <c r="I2" s="162"/>
      <c r="J2" s="162"/>
      <c r="K2" s="162"/>
      <c r="L2" s="163"/>
    </row>
    <row r="3" spans="1:12" ht="16" thickBot="1" x14ac:dyDescent="0.4"/>
    <row r="4" spans="1:12" ht="19" thickBot="1" x14ac:dyDescent="0.5">
      <c r="A4" s="165" t="s">
        <v>50</v>
      </c>
      <c r="B4" s="166"/>
      <c r="C4" s="167"/>
      <c r="D4" s="167"/>
      <c r="E4" s="168"/>
      <c r="F4" s="168"/>
      <c r="G4" s="168"/>
      <c r="H4" s="168"/>
      <c r="I4" s="168"/>
      <c r="J4" s="168"/>
      <c r="K4" s="168"/>
      <c r="L4" s="169"/>
    </row>
    <row r="5" spans="1:12" ht="48.75" customHeight="1" thickBot="1" x14ac:dyDescent="0.4">
      <c r="A5" s="121" t="s">
        <v>67</v>
      </c>
      <c r="B5" s="106"/>
      <c r="C5" s="111" t="s">
        <v>10</v>
      </c>
      <c r="D5" s="112" t="s">
        <v>11</v>
      </c>
      <c r="E5" s="122" t="s">
        <v>35</v>
      </c>
      <c r="F5" s="122" t="s">
        <v>36</v>
      </c>
      <c r="G5" s="123" t="s">
        <v>37</v>
      </c>
      <c r="H5" s="122" t="s">
        <v>35</v>
      </c>
      <c r="I5" s="122" t="s">
        <v>36</v>
      </c>
      <c r="J5" s="123" t="s">
        <v>37</v>
      </c>
      <c r="K5" s="123" t="s">
        <v>53</v>
      </c>
      <c r="L5" s="124" t="s">
        <v>1</v>
      </c>
    </row>
    <row r="6" spans="1:12" ht="16.5" thickTop="1" thickBot="1" x14ac:dyDescent="0.4">
      <c r="A6" s="184" t="s">
        <v>70</v>
      </c>
      <c r="B6" s="38">
        <v>1.1000000000000001</v>
      </c>
      <c r="C6" s="39" t="s">
        <v>13</v>
      </c>
      <c r="D6" s="4"/>
      <c r="E6" s="84"/>
      <c r="F6" s="85"/>
      <c r="G6" s="85"/>
      <c r="H6" s="85"/>
      <c r="I6" s="85"/>
      <c r="J6" s="85"/>
      <c r="K6" s="80"/>
      <c r="L6" s="148">
        <f>K6</f>
        <v>0</v>
      </c>
    </row>
    <row r="7" spans="1:12" ht="16.5" thickTop="1" thickBot="1" x14ac:dyDescent="0.4">
      <c r="A7" s="182"/>
      <c r="B7" s="40">
        <v>1.2</v>
      </c>
      <c r="C7" s="37" t="s">
        <v>14</v>
      </c>
      <c r="D7" s="8"/>
      <c r="E7" s="88"/>
      <c r="F7" s="64"/>
      <c r="G7" s="64"/>
      <c r="H7" s="64"/>
      <c r="I7" s="64"/>
      <c r="J7" s="64"/>
      <c r="K7" s="80"/>
      <c r="L7" s="148">
        <f t="shared" ref="L7:L8" si="0">K7</f>
        <v>0</v>
      </c>
    </row>
    <row r="8" spans="1:12" ht="16.5" thickTop="1" thickBot="1" x14ac:dyDescent="0.4">
      <c r="A8" s="182"/>
      <c r="B8" s="40">
        <v>1.3</v>
      </c>
      <c r="C8" s="37" t="s">
        <v>15</v>
      </c>
      <c r="D8" s="8"/>
      <c r="E8" s="88"/>
      <c r="F8" s="64"/>
      <c r="G8" s="64"/>
      <c r="H8" s="64"/>
      <c r="I8" s="64"/>
      <c r="J8" s="64"/>
      <c r="K8" s="80"/>
      <c r="L8" s="148">
        <f t="shared" si="0"/>
        <v>0</v>
      </c>
    </row>
    <row r="9" spans="1:12" ht="16.5" thickTop="1" thickBot="1" x14ac:dyDescent="0.4">
      <c r="A9" s="183"/>
      <c r="B9" s="41">
        <v>1.4</v>
      </c>
      <c r="C9" s="42" t="s">
        <v>87</v>
      </c>
      <c r="D9" s="12"/>
      <c r="E9" s="90"/>
      <c r="F9" s="91"/>
      <c r="G9" s="91"/>
      <c r="H9" s="91"/>
      <c r="I9" s="91"/>
      <c r="J9" s="91"/>
      <c r="K9" s="80"/>
      <c r="L9" s="151">
        <f>K9</f>
        <v>0</v>
      </c>
    </row>
    <row r="10" spans="1:12" ht="4" customHeight="1" thickTop="1" x14ac:dyDescent="0.35">
      <c r="A10" s="125"/>
      <c r="B10" s="7"/>
      <c r="C10" s="7"/>
      <c r="D10" s="8"/>
      <c r="E10" s="7"/>
      <c r="F10" s="7"/>
      <c r="G10" s="7"/>
      <c r="H10" s="7"/>
      <c r="I10" s="7"/>
      <c r="J10" s="7"/>
      <c r="K10" s="7"/>
      <c r="L10" s="126"/>
    </row>
    <row r="11" spans="1:12" x14ac:dyDescent="0.35">
      <c r="A11" s="127" t="s">
        <v>16</v>
      </c>
      <c r="B11" s="18"/>
      <c r="C11" s="19" t="s">
        <v>60</v>
      </c>
      <c r="D11" s="20"/>
      <c r="E11" s="70"/>
      <c r="F11" s="70"/>
      <c r="G11" s="71"/>
      <c r="H11" s="75"/>
      <c r="I11" s="75"/>
      <c r="J11" s="75"/>
      <c r="K11" s="65"/>
      <c r="L11" s="128"/>
    </row>
    <row r="12" spans="1:12" ht="4.5" customHeight="1" thickBot="1" x14ac:dyDescent="0.4">
      <c r="A12" s="129"/>
      <c r="B12" s="9"/>
      <c r="C12" s="10"/>
      <c r="D12" s="130"/>
      <c r="E12" s="10"/>
      <c r="F12" s="10"/>
      <c r="G12" s="52"/>
      <c r="H12" s="52"/>
      <c r="I12" s="52"/>
      <c r="J12" s="52"/>
      <c r="K12" s="37"/>
      <c r="L12" s="131"/>
    </row>
    <row r="13" spans="1:12" ht="30" thickTop="1" thickBot="1" x14ac:dyDescent="0.4">
      <c r="A13" s="132" t="s">
        <v>71</v>
      </c>
      <c r="B13" s="103">
        <v>2.1</v>
      </c>
      <c r="C13" s="102" t="s">
        <v>43</v>
      </c>
      <c r="D13" s="146" t="s">
        <v>78</v>
      </c>
      <c r="E13" s="70"/>
      <c r="F13" s="70"/>
      <c r="G13" s="71"/>
      <c r="H13" s="74"/>
      <c r="I13" s="74"/>
      <c r="J13" s="74"/>
      <c r="K13" s="80"/>
      <c r="L13" s="133">
        <f>K13</f>
        <v>0</v>
      </c>
    </row>
    <row r="14" spans="1:12" ht="3" customHeight="1" thickTop="1" x14ac:dyDescent="0.35">
      <c r="A14" s="129"/>
      <c r="B14" s="9"/>
      <c r="C14" s="10"/>
      <c r="D14" s="130"/>
      <c r="E14" s="10"/>
      <c r="F14" s="10"/>
      <c r="G14" s="134"/>
      <c r="H14" s="134"/>
      <c r="I14" s="134"/>
      <c r="J14" s="134"/>
      <c r="K14" s="10"/>
      <c r="L14" s="135"/>
    </row>
    <row r="15" spans="1:12" ht="16" thickBot="1" x14ac:dyDescent="0.4">
      <c r="A15" s="181" t="s">
        <v>72</v>
      </c>
      <c r="B15" s="54">
        <v>3.1</v>
      </c>
      <c r="C15" s="54" t="s">
        <v>18</v>
      </c>
      <c r="D15" s="48"/>
      <c r="E15" s="179"/>
      <c r="F15" s="180"/>
      <c r="G15" s="180"/>
      <c r="H15" s="180"/>
      <c r="I15" s="180"/>
      <c r="J15" s="180"/>
      <c r="K15" s="180"/>
      <c r="L15" s="136"/>
    </row>
    <row r="16" spans="1:12" ht="16.5" thickTop="1" thickBot="1" x14ac:dyDescent="0.4">
      <c r="A16" s="182"/>
      <c r="B16" s="53"/>
      <c r="C16" s="56" t="s">
        <v>51</v>
      </c>
      <c r="D16" s="170" t="s">
        <v>84</v>
      </c>
      <c r="E16" s="72"/>
      <c r="F16" s="37" t="s">
        <v>27</v>
      </c>
      <c r="G16" s="73"/>
      <c r="H16" s="73"/>
      <c r="I16" s="73"/>
      <c r="J16" s="73"/>
      <c r="K16" s="80"/>
      <c r="L16" s="148">
        <f>K16</f>
        <v>0</v>
      </c>
    </row>
    <row r="17" spans="1:14" ht="16.5" thickTop="1" thickBot="1" x14ac:dyDescent="0.4">
      <c r="A17" s="182"/>
      <c r="B17" s="53"/>
      <c r="C17" s="56" t="s">
        <v>28</v>
      </c>
      <c r="D17" s="170"/>
      <c r="E17" s="80"/>
      <c r="F17" s="52" t="s">
        <v>20</v>
      </c>
      <c r="G17" s="80"/>
      <c r="H17" s="80"/>
      <c r="I17" s="37" t="s">
        <v>83</v>
      </c>
      <c r="J17" s="80"/>
      <c r="K17" s="74"/>
      <c r="L17" s="131">
        <f>E17*G17</f>
        <v>0</v>
      </c>
    </row>
    <row r="18" spans="1:14" ht="16.5" thickTop="1" thickBot="1" x14ac:dyDescent="0.4">
      <c r="A18" s="182"/>
      <c r="B18" s="53"/>
      <c r="C18" s="56" t="s">
        <v>29</v>
      </c>
      <c r="D18" s="170"/>
      <c r="E18" s="80"/>
      <c r="F18" s="52" t="s">
        <v>20</v>
      </c>
      <c r="G18" s="80"/>
      <c r="H18" s="80"/>
      <c r="I18" s="37" t="s">
        <v>83</v>
      </c>
      <c r="J18" s="80"/>
      <c r="K18" s="74"/>
      <c r="L18" s="131">
        <f>E18*G18</f>
        <v>0</v>
      </c>
    </row>
    <row r="19" spans="1:14" ht="16.5" thickTop="1" thickBot="1" x14ac:dyDescent="0.4">
      <c r="A19" s="182"/>
      <c r="B19" s="68"/>
      <c r="C19" s="58" t="s">
        <v>52</v>
      </c>
      <c r="D19" s="171"/>
      <c r="E19" s="80"/>
      <c r="F19" s="42" t="s">
        <v>21</v>
      </c>
      <c r="G19" s="80"/>
      <c r="H19" s="75"/>
      <c r="I19" s="75"/>
      <c r="J19" s="75"/>
      <c r="K19" s="75"/>
      <c r="L19" s="131">
        <f>E19*G19</f>
        <v>0</v>
      </c>
    </row>
    <row r="20" spans="1:14" ht="18" customHeight="1" thickTop="1" thickBot="1" x14ac:dyDescent="0.4">
      <c r="A20" s="182"/>
      <c r="B20" s="38">
        <v>3.2</v>
      </c>
      <c r="C20" s="54" t="s">
        <v>58</v>
      </c>
      <c r="D20" s="48"/>
      <c r="E20" s="69"/>
      <c r="F20" s="49"/>
      <c r="G20" s="49"/>
      <c r="H20" s="49"/>
      <c r="I20" s="49"/>
      <c r="J20" s="49"/>
      <c r="K20" s="39"/>
      <c r="L20" s="136"/>
    </row>
    <row r="21" spans="1:14" ht="16.5" thickTop="1" thickBot="1" x14ac:dyDescent="0.4">
      <c r="A21" s="182"/>
      <c r="B21" s="40"/>
      <c r="C21" s="147" t="s">
        <v>30</v>
      </c>
      <c r="D21" s="172" t="s">
        <v>79</v>
      </c>
      <c r="E21" s="80"/>
      <c r="F21" s="52" t="s">
        <v>41</v>
      </c>
      <c r="G21" s="80"/>
      <c r="H21" s="74"/>
      <c r="I21" s="74"/>
      <c r="J21" s="74"/>
      <c r="K21" s="74"/>
      <c r="L21" s="131">
        <f>E21*G21</f>
        <v>0</v>
      </c>
    </row>
    <row r="22" spans="1:14" ht="16.5" thickTop="1" thickBot="1" x14ac:dyDescent="0.4">
      <c r="A22" s="182"/>
      <c r="B22" s="40"/>
      <c r="C22" s="147" t="s">
        <v>3</v>
      </c>
      <c r="D22" s="172"/>
      <c r="E22" s="80"/>
      <c r="F22" s="52" t="s">
        <v>41</v>
      </c>
      <c r="G22" s="80"/>
      <c r="H22" s="74"/>
      <c r="I22" s="74"/>
      <c r="J22" s="74"/>
      <c r="K22" s="74"/>
      <c r="L22" s="131">
        <f>E22*G22</f>
        <v>0</v>
      </c>
    </row>
    <row r="23" spans="1:14" ht="16.5" thickTop="1" thickBot="1" x14ac:dyDescent="0.4">
      <c r="A23" s="182"/>
      <c r="B23" s="40"/>
      <c r="C23" s="147" t="s">
        <v>39</v>
      </c>
      <c r="D23" s="172"/>
      <c r="E23" s="80"/>
      <c r="F23" s="52" t="s">
        <v>41</v>
      </c>
      <c r="G23" s="80"/>
      <c r="H23" s="74"/>
      <c r="I23" s="74"/>
      <c r="J23" s="74"/>
      <c r="K23" s="74"/>
      <c r="L23" s="131">
        <f>E23*G23</f>
        <v>0</v>
      </c>
      <c r="N23" s="105"/>
    </row>
    <row r="24" spans="1:14" ht="16.5" thickTop="1" thickBot="1" x14ac:dyDescent="0.4">
      <c r="A24" s="182"/>
      <c r="B24" s="41"/>
      <c r="C24" s="58" t="s">
        <v>31</v>
      </c>
      <c r="D24" s="173"/>
      <c r="E24" s="80"/>
      <c r="F24" s="59" t="s">
        <v>41</v>
      </c>
      <c r="G24" s="80"/>
      <c r="H24" s="75"/>
      <c r="I24" s="75"/>
      <c r="J24" s="75"/>
      <c r="K24" s="75"/>
      <c r="L24" s="131">
        <f>E24*G24</f>
        <v>0</v>
      </c>
    </row>
    <row r="25" spans="1:14" ht="16.5" thickTop="1" thickBot="1" x14ac:dyDescent="0.4">
      <c r="A25" s="182"/>
      <c r="B25" s="38">
        <v>3.3</v>
      </c>
      <c r="C25" s="54" t="s">
        <v>38</v>
      </c>
      <c r="D25" s="48"/>
      <c r="E25" s="49"/>
      <c r="F25" s="49"/>
      <c r="G25" s="49"/>
      <c r="H25" s="49"/>
      <c r="I25" s="49"/>
      <c r="J25" s="49"/>
      <c r="K25" s="39"/>
      <c r="L25" s="137"/>
    </row>
    <row r="26" spans="1:14" ht="16.5" thickTop="1" thickBot="1" x14ac:dyDescent="0.4">
      <c r="A26" s="182"/>
      <c r="B26" s="40"/>
      <c r="C26" s="56" t="s">
        <v>40</v>
      </c>
      <c r="D26" s="51"/>
      <c r="E26" s="80"/>
      <c r="F26" s="52" t="s">
        <v>41</v>
      </c>
      <c r="G26" s="80"/>
      <c r="H26" s="74"/>
      <c r="I26" s="74"/>
      <c r="J26" s="74"/>
      <c r="K26" s="74"/>
      <c r="L26" s="131">
        <f>E26*G26</f>
        <v>0</v>
      </c>
    </row>
    <row r="27" spans="1:14" ht="16.5" thickTop="1" thickBot="1" x14ac:dyDescent="0.4">
      <c r="A27" s="182"/>
      <c r="B27" s="38">
        <v>3.4</v>
      </c>
      <c r="C27" s="54" t="s">
        <v>47</v>
      </c>
      <c r="D27" s="48"/>
      <c r="E27" s="76"/>
      <c r="F27" s="77"/>
      <c r="G27" s="77"/>
      <c r="H27" s="77"/>
      <c r="I27" s="77"/>
      <c r="J27" s="77"/>
      <c r="K27" s="39"/>
      <c r="L27" s="136"/>
    </row>
    <row r="28" spans="1:14" ht="16.5" thickTop="1" thickBot="1" x14ac:dyDescent="0.4">
      <c r="A28" s="182"/>
      <c r="B28" s="40"/>
      <c r="C28" s="56" t="s">
        <v>59</v>
      </c>
      <c r="D28" s="174" t="s">
        <v>78</v>
      </c>
      <c r="E28" s="72"/>
      <c r="F28" s="74"/>
      <c r="G28" s="74"/>
      <c r="H28" s="74"/>
      <c r="I28" s="74"/>
      <c r="J28" s="74"/>
      <c r="K28" s="80"/>
      <c r="L28" s="131">
        <f>K28</f>
        <v>0</v>
      </c>
    </row>
    <row r="29" spans="1:14" ht="16.5" thickTop="1" thickBot="1" x14ac:dyDescent="0.4">
      <c r="A29" s="182"/>
      <c r="B29" s="40"/>
      <c r="C29" s="56" t="s">
        <v>33</v>
      </c>
      <c r="D29" s="174"/>
      <c r="E29" s="72"/>
      <c r="F29" s="74"/>
      <c r="G29" s="74"/>
      <c r="H29" s="74"/>
      <c r="I29" s="74"/>
      <c r="J29" s="74"/>
      <c r="K29" s="80"/>
      <c r="L29" s="131">
        <f t="shared" ref="L29:L30" si="1">K29</f>
        <v>0</v>
      </c>
    </row>
    <row r="30" spans="1:14" ht="16.5" thickTop="1" thickBot="1" x14ac:dyDescent="0.4">
      <c r="A30" s="183"/>
      <c r="B30" s="41"/>
      <c r="C30" s="58" t="s">
        <v>34</v>
      </c>
      <c r="D30" s="175"/>
      <c r="E30" s="78"/>
      <c r="F30" s="79"/>
      <c r="G30" s="79"/>
      <c r="H30" s="79"/>
      <c r="I30" s="79"/>
      <c r="J30" s="79"/>
      <c r="K30" s="80"/>
      <c r="L30" s="131">
        <f t="shared" si="1"/>
        <v>0</v>
      </c>
    </row>
    <row r="31" spans="1:14" ht="4.5" customHeight="1" thickTop="1" thickBot="1" x14ac:dyDescent="0.4">
      <c r="A31" s="138"/>
      <c r="B31" s="37"/>
      <c r="C31" s="50"/>
      <c r="D31" s="51"/>
      <c r="E31" s="52"/>
      <c r="F31" s="52"/>
      <c r="G31" s="52"/>
      <c r="H31" s="52"/>
      <c r="I31" s="52"/>
      <c r="J31" s="52"/>
      <c r="K31" s="37"/>
      <c r="L31" s="133"/>
    </row>
    <row r="32" spans="1:14" ht="16.5" thickTop="1" thickBot="1" x14ac:dyDescent="0.4">
      <c r="A32" s="184" t="s">
        <v>73</v>
      </c>
      <c r="B32" s="38">
        <v>4.0999999999999996</v>
      </c>
      <c r="C32" s="80" t="s">
        <v>2</v>
      </c>
      <c r="D32" s="176" t="s">
        <v>78</v>
      </c>
      <c r="E32" s="98"/>
      <c r="F32" s="94"/>
      <c r="G32" s="94"/>
      <c r="H32" s="77"/>
      <c r="I32" s="77"/>
      <c r="J32" s="77"/>
      <c r="K32" s="158"/>
      <c r="L32" s="149">
        <f>(E32*G32)+K32</f>
        <v>0</v>
      </c>
    </row>
    <row r="33" spans="1:12" ht="16.5" thickTop="1" thickBot="1" x14ac:dyDescent="0.4">
      <c r="A33" s="182"/>
      <c r="B33" s="40"/>
      <c r="C33" s="80" t="s">
        <v>2</v>
      </c>
      <c r="D33" s="177"/>
      <c r="E33" s="95"/>
      <c r="F33" s="52"/>
      <c r="G33" s="52"/>
      <c r="H33" s="74"/>
      <c r="I33" s="74"/>
      <c r="J33" s="74"/>
      <c r="K33" s="158"/>
      <c r="L33" s="150">
        <f>(E33*G33)+K33</f>
        <v>0</v>
      </c>
    </row>
    <row r="34" spans="1:12" ht="16.5" thickTop="1" thickBot="1" x14ac:dyDescent="0.4">
      <c r="A34" s="183"/>
      <c r="B34" s="41"/>
      <c r="C34" s="80" t="s">
        <v>2</v>
      </c>
      <c r="D34" s="178"/>
      <c r="E34" s="96"/>
      <c r="F34" s="97"/>
      <c r="G34" s="97"/>
      <c r="H34" s="74"/>
      <c r="I34" s="74"/>
      <c r="J34" s="74"/>
      <c r="K34" s="158"/>
      <c r="L34" s="150">
        <f>(E34*G34)+K34</f>
        <v>0</v>
      </c>
    </row>
    <row r="35" spans="1:12" ht="4" customHeight="1" thickTop="1" x14ac:dyDescent="0.35">
      <c r="A35" s="138"/>
      <c r="B35" s="37"/>
      <c r="C35" s="37"/>
      <c r="D35" s="114"/>
      <c r="E35" s="52"/>
      <c r="F35" s="52"/>
      <c r="G35" s="52"/>
      <c r="H35" s="79"/>
      <c r="I35" s="79"/>
      <c r="J35" s="79"/>
      <c r="K35" s="37"/>
      <c r="L35" s="131"/>
    </row>
    <row r="36" spans="1:12" ht="16" thickBot="1" x14ac:dyDescent="0.4">
      <c r="A36" s="184" t="s">
        <v>74</v>
      </c>
      <c r="B36" s="38">
        <v>5.0999999999999996</v>
      </c>
      <c r="C36" s="39" t="s">
        <v>55</v>
      </c>
      <c r="D36" s="48"/>
      <c r="E36" s="115"/>
      <c r="F36" s="113"/>
      <c r="G36" s="48"/>
      <c r="H36" s="113"/>
      <c r="I36" s="113"/>
      <c r="J36" s="113"/>
      <c r="K36" s="77"/>
      <c r="L36" s="139"/>
    </row>
    <row r="37" spans="1:12" ht="16.5" thickTop="1" thickBot="1" x14ac:dyDescent="0.4">
      <c r="A37" s="182"/>
      <c r="B37" s="40"/>
      <c r="C37" s="56" t="s">
        <v>56</v>
      </c>
      <c r="D37" s="174" t="s">
        <v>80</v>
      </c>
      <c r="E37" s="80"/>
      <c r="F37" s="114" t="s">
        <v>20</v>
      </c>
      <c r="G37" s="80"/>
      <c r="H37" s="80"/>
      <c r="I37" s="37" t="s">
        <v>83</v>
      </c>
      <c r="J37" s="80"/>
      <c r="K37" s="74"/>
      <c r="L37" s="131">
        <f>E37*G37</f>
        <v>0</v>
      </c>
    </row>
    <row r="38" spans="1:12" ht="16.5" thickTop="1" thickBot="1" x14ac:dyDescent="0.4">
      <c r="A38" s="182"/>
      <c r="B38" s="40"/>
      <c r="C38" s="56" t="s">
        <v>57</v>
      </c>
      <c r="D38" s="174"/>
      <c r="E38" s="80"/>
      <c r="F38" s="114" t="s">
        <v>20</v>
      </c>
      <c r="G38" s="80"/>
      <c r="H38" s="80"/>
      <c r="I38" s="37" t="s">
        <v>83</v>
      </c>
      <c r="J38" s="80"/>
      <c r="K38" s="74"/>
      <c r="L38" s="131">
        <f>E38*G38</f>
        <v>0</v>
      </c>
    </row>
    <row r="39" spans="1:12" ht="16.5" thickTop="1" thickBot="1" x14ac:dyDescent="0.4">
      <c r="A39" s="185"/>
      <c r="B39" s="140">
        <v>5.2</v>
      </c>
      <c r="C39" s="141" t="s">
        <v>81</v>
      </c>
      <c r="D39" s="142" t="s">
        <v>82</v>
      </c>
      <c r="E39" s="143"/>
      <c r="F39" s="143"/>
      <c r="G39" s="143"/>
      <c r="H39" s="143"/>
      <c r="I39" s="37" t="s">
        <v>83</v>
      </c>
      <c r="J39" s="80"/>
      <c r="K39" s="80"/>
      <c r="L39" s="145">
        <f>K39</f>
        <v>0</v>
      </c>
    </row>
    <row r="40" spans="1:12" ht="19.5" customHeight="1" x14ac:dyDescent="0.45">
      <c r="A40" s="43"/>
      <c r="B40" s="43"/>
      <c r="C40" s="104"/>
      <c r="D40" s="164" t="s">
        <v>54</v>
      </c>
      <c r="E40" s="164"/>
      <c r="F40" s="164"/>
      <c r="G40" s="164"/>
      <c r="H40" s="164"/>
      <c r="I40" s="164"/>
      <c r="J40" s="164"/>
      <c r="K40" s="164"/>
      <c r="L40" s="108">
        <f>SUM(L13:L39)</f>
        <v>0</v>
      </c>
    </row>
    <row r="41" spans="1:12" x14ac:dyDescent="0.35">
      <c r="E41" s="21"/>
    </row>
    <row r="42" spans="1:12" x14ac:dyDescent="0.35">
      <c r="E42" s="21"/>
    </row>
    <row r="43" spans="1:12" x14ac:dyDescent="0.35">
      <c r="E43" s="21"/>
    </row>
    <row r="44" spans="1:12" x14ac:dyDescent="0.35">
      <c r="E44" s="21"/>
    </row>
    <row r="45" spans="1:12" x14ac:dyDescent="0.35">
      <c r="E45" s="21"/>
    </row>
  </sheetData>
  <mergeCells count="14">
    <mergeCell ref="A32:A34"/>
    <mergeCell ref="D32:D34"/>
    <mergeCell ref="A36:A39"/>
    <mergeCell ref="D37:D38"/>
    <mergeCell ref="D40:K40"/>
    <mergeCell ref="A2:C2"/>
    <mergeCell ref="D2:L2"/>
    <mergeCell ref="A4:L4"/>
    <mergeCell ref="A6:A9"/>
    <mergeCell ref="A15:A30"/>
    <mergeCell ref="E15:K15"/>
    <mergeCell ref="D16:D19"/>
    <mergeCell ref="D21:D24"/>
    <mergeCell ref="D28:D30"/>
  </mergeCells>
  <pageMargins left="0.7" right="0.7" top="0.78740157499999996" bottom="0.78740157499999996" header="0.3" footer="0.3"/>
  <pageSetup paperSize="9" scale="67" fitToHeight="0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topLeftCell="A7" zoomScale="90" zoomScaleNormal="90" workbookViewId="0">
      <selection activeCell="F44" sqref="F44"/>
    </sheetView>
  </sheetViews>
  <sheetFormatPr baseColWidth="10" defaultRowHeight="15.5" x14ac:dyDescent="0.35"/>
  <cols>
    <col min="1" max="1" width="18" style="1" customWidth="1"/>
    <col min="2" max="2" width="7" style="1" customWidth="1"/>
    <col min="3" max="3" width="42.33203125" style="1" customWidth="1"/>
    <col min="4" max="4" width="38.83203125" style="2" customWidth="1"/>
    <col min="5" max="5" width="9.5" style="1" customWidth="1"/>
    <col min="6" max="6" width="10.83203125" style="1" customWidth="1"/>
    <col min="7" max="8" width="9.5" style="1" customWidth="1"/>
    <col min="9" max="9" width="11.5" style="1" customWidth="1"/>
    <col min="10" max="10" width="11" style="1"/>
    <col min="11" max="11" width="22.25" style="1" customWidth="1"/>
    <col min="12" max="12" width="20.5" style="1" customWidth="1"/>
  </cols>
  <sheetData>
    <row r="1" spans="1:12" ht="19" thickBot="1" x14ac:dyDescent="0.5">
      <c r="A1" s="110" t="s">
        <v>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44.25" customHeight="1" thickBot="1" x14ac:dyDescent="0.55000000000000004">
      <c r="A2" s="159" t="s">
        <v>9</v>
      </c>
      <c r="B2" s="160"/>
      <c r="C2" s="160"/>
      <c r="D2" s="189" t="s">
        <v>45</v>
      </c>
      <c r="E2" s="190"/>
      <c r="F2" s="190"/>
      <c r="G2" s="190"/>
      <c r="H2" s="191"/>
      <c r="I2" s="192" t="s">
        <v>61</v>
      </c>
      <c r="J2" s="193"/>
      <c r="K2" s="193"/>
      <c r="L2" s="194"/>
    </row>
    <row r="3" spans="1:12" ht="16" thickBot="1" x14ac:dyDescent="0.4"/>
    <row r="4" spans="1:12" ht="19" thickBot="1" x14ac:dyDescent="0.5">
      <c r="A4" s="165" t="s">
        <v>50</v>
      </c>
      <c r="B4" s="166"/>
      <c r="C4" s="167"/>
      <c r="D4" s="167"/>
      <c r="E4" s="168"/>
      <c r="F4" s="168"/>
      <c r="G4" s="168"/>
      <c r="H4" s="168"/>
      <c r="I4" s="169"/>
      <c r="J4" s="195" t="s">
        <v>62</v>
      </c>
      <c r="K4" s="196"/>
      <c r="L4" s="196"/>
    </row>
    <row r="5" spans="1:12" ht="48.75" customHeight="1" x14ac:dyDescent="0.35">
      <c r="A5" s="121" t="s">
        <v>0</v>
      </c>
      <c r="B5" s="106"/>
      <c r="C5" s="111" t="s">
        <v>10</v>
      </c>
      <c r="D5" s="112" t="s">
        <v>11</v>
      </c>
      <c r="E5" s="122" t="s">
        <v>35</v>
      </c>
      <c r="F5" s="122" t="s">
        <v>36</v>
      </c>
      <c r="G5" s="123" t="s">
        <v>37</v>
      </c>
      <c r="H5" s="123" t="s">
        <v>53</v>
      </c>
      <c r="I5" s="124" t="s">
        <v>1</v>
      </c>
      <c r="J5" s="107" t="s">
        <v>63</v>
      </c>
      <c r="K5" s="107" t="s">
        <v>64</v>
      </c>
      <c r="L5" s="107" t="s">
        <v>6</v>
      </c>
    </row>
    <row r="6" spans="1:12" x14ac:dyDescent="0.35">
      <c r="A6" s="186" t="s">
        <v>12</v>
      </c>
      <c r="B6" s="44">
        <v>1.1000000000000001</v>
      </c>
      <c r="C6" s="3" t="s">
        <v>13</v>
      </c>
      <c r="D6" s="4"/>
      <c r="E6" s="84"/>
      <c r="F6" s="85"/>
      <c r="G6" s="85"/>
      <c r="H6" s="85"/>
      <c r="I6" s="86"/>
      <c r="J6" s="87" t="s">
        <v>4</v>
      </c>
      <c r="K6" s="5"/>
      <c r="L6" s="23"/>
    </row>
    <row r="7" spans="1:12" x14ac:dyDescent="0.35">
      <c r="A7" s="187"/>
      <c r="B7" s="45">
        <v>1.2</v>
      </c>
      <c r="C7" s="7" t="s">
        <v>14</v>
      </c>
      <c r="D7" s="8"/>
      <c r="E7" s="88"/>
      <c r="F7" s="64"/>
      <c r="G7" s="64"/>
      <c r="H7" s="64"/>
      <c r="I7" s="36"/>
      <c r="J7" s="89" t="s">
        <v>4</v>
      </c>
      <c r="K7" s="9"/>
      <c r="L7" s="25"/>
    </row>
    <row r="8" spans="1:12" x14ac:dyDescent="0.35">
      <c r="A8" s="187"/>
      <c r="B8" s="45">
        <v>1.3</v>
      </c>
      <c r="C8" s="7" t="s">
        <v>15</v>
      </c>
      <c r="D8" s="8"/>
      <c r="E8" s="88"/>
      <c r="F8" s="64"/>
      <c r="G8" s="64"/>
      <c r="H8" s="64"/>
      <c r="I8" s="36"/>
      <c r="J8" s="89" t="s">
        <v>4</v>
      </c>
      <c r="K8" s="9"/>
      <c r="L8" s="25"/>
    </row>
    <row r="9" spans="1:12" x14ac:dyDescent="0.35">
      <c r="A9" s="188"/>
      <c r="B9" s="46">
        <v>1.4</v>
      </c>
      <c r="C9" s="11" t="s">
        <v>26</v>
      </c>
      <c r="D9" s="12"/>
      <c r="E9" s="90"/>
      <c r="F9" s="91"/>
      <c r="G9" s="91"/>
      <c r="H9" s="91"/>
      <c r="I9" s="92"/>
      <c r="J9" s="93" t="s">
        <v>4</v>
      </c>
      <c r="K9" s="13"/>
      <c r="L9" s="27"/>
    </row>
    <row r="10" spans="1:12" ht="4" customHeight="1" x14ac:dyDescent="0.35">
      <c r="A10" s="45"/>
      <c r="B10" s="7"/>
      <c r="C10" s="15"/>
      <c r="D10" s="16"/>
      <c r="E10" s="15"/>
      <c r="F10" s="15"/>
      <c r="G10" s="15"/>
      <c r="H10" s="15"/>
      <c r="J10" s="17"/>
      <c r="K10" s="24"/>
      <c r="L10" s="25"/>
    </row>
    <row r="11" spans="1:12" x14ac:dyDescent="0.35">
      <c r="A11" s="127" t="s">
        <v>16</v>
      </c>
      <c r="B11" s="18"/>
      <c r="C11" s="19" t="s">
        <v>60</v>
      </c>
      <c r="D11" s="20"/>
      <c r="E11" s="70"/>
      <c r="F11" s="70"/>
      <c r="G11" s="71"/>
      <c r="H11" s="65"/>
      <c r="I11" s="71"/>
      <c r="J11" s="82" t="s">
        <v>4</v>
      </c>
      <c r="K11" s="28"/>
      <c r="L11" s="29"/>
    </row>
    <row r="12" spans="1:12" ht="4.5" customHeight="1" x14ac:dyDescent="0.35">
      <c r="A12" s="129"/>
      <c r="B12" s="9"/>
      <c r="C12" s="10"/>
      <c r="D12" s="130"/>
      <c r="G12" s="63"/>
      <c r="H12" s="43"/>
      <c r="I12" s="43"/>
      <c r="J12" s="43"/>
      <c r="K12" s="30"/>
      <c r="L12" s="31"/>
    </row>
    <row r="13" spans="1:12" ht="29" x14ac:dyDescent="0.35">
      <c r="A13" s="132" t="s">
        <v>17</v>
      </c>
      <c r="B13" s="103">
        <v>2.1</v>
      </c>
      <c r="C13" s="102" t="s">
        <v>43</v>
      </c>
      <c r="D13" s="146" t="s">
        <v>22</v>
      </c>
      <c r="E13" s="70"/>
      <c r="F13" s="70"/>
      <c r="G13" s="71"/>
      <c r="H13" s="120">
        <f>'Estimation de coûts - Demande'!H13</f>
        <v>0</v>
      </c>
      <c r="I13" s="47">
        <f>H13</f>
        <v>0</v>
      </c>
      <c r="J13" s="47" t="s">
        <v>5</v>
      </c>
      <c r="K13" s="28"/>
      <c r="L13" s="29"/>
    </row>
    <row r="14" spans="1:12" ht="3" customHeight="1" x14ac:dyDescent="0.35">
      <c r="A14" s="129"/>
      <c r="B14" s="9"/>
      <c r="C14" s="10"/>
      <c r="D14" s="130"/>
      <c r="G14" s="21"/>
      <c r="I14" s="17"/>
      <c r="K14" s="30"/>
      <c r="L14" s="31"/>
    </row>
    <row r="15" spans="1:12" ht="16" thickBot="1" x14ac:dyDescent="0.4">
      <c r="A15" s="181" t="s">
        <v>46</v>
      </c>
      <c r="B15" s="54">
        <v>3.1</v>
      </c>
      <c r="C15" s="54" t="s">
        <v>18</v>
      </c>
      <c r="D15" s="48"/>
      <c r="E15" s="179"/>
      <c r="F15" s="180"/>
      <c r="G15" s="180"/>
      <c r="H15" s="180"/>
      <c r="I15" s="39"/>
      <c r="J15" s="83"/>
      <c r="K15" s="5"/>
      <c r="L15" s="23"/>
    </row>
    <row r="16" spans="1:12" ht="17.25" customHeight="1" thickTop="1" thickBot="1" x14ac:dyDescent="0.4">
      <c r="A16" s="182"/>
      <c r="B16" s="53"/>
      <c r="C16" s="56" t="s">
        <v>51</v>
      </c>
      <c r="D16" s="170" t="s">
        <v>49</v>
      </c>
      <c r="E16" s="72"/>
      <c r="F16" s="37" t="s">
        <v>27</v>
      </c>
      <c r="G16" s="73"/>
      <c r="H16" s="80">
        <f>'Estimation de coûts - Demande'!H16</f>
        <v>0</v>
      </c>
      <c r="I16" s="37">
        <f>SUM(E16:H16)</f>
        <v>0</v>
      </c>
      <c r="J16" s="57" t="s">
        <v>5</v>
      </c>
      <c r="K16" s="9"/>
      <c r="L16" s="25"/>
    </row>
    <row r="17" spans="1:14" ht="16.5" thickTop="1" thickBot="1" x14ac:dyDescent="0.4">
      <c r="A17" s="182"/>
      <c r="B17" s="53"/>
      <c r="C17" s="56" t="s">
        <v>28</v>
      </c>
      <c r="D17" s="170"/>
      <c r="E17" s="80">
        <f>'Estimation de coûts - Demande'!E17</f>
        <v>0</v>
      </c>
      <c r="F17" s="52" t="s">
        <v>20</v>
      </c>
      <c r="G17" s="80">
        <f>'Estimation de coûts - Demande'!G17</f>
        <v>0</v>
      </c>
      <c r="H17" s="74"/>
      <c r="I17" s="37">
        <f t="shared" ref="I17:I30" si="0">SUM(E17:H17)</f>
        <v>0</v>
      </c>
      <c r="J17" s="57" t="s">
        <v>5</v>
      </c>
      <c r="K17" s="9"/>
      <c r="L17" s="25"/>
    </row>
    <row r="18" spans="1:14" ht="16.5" thickTop="1" thickBot="1" x14ac:dyDescent="0.4">
      <c r="A18" s="182"/>
      <c r="B18" s="53"/>
      <c r="C18" s="56" t="s">
        <v>29</v>
      </c>
      <c r="D18" s="170"/>
      <c r="E18" s="80">
        <f>'Estimation de coûts - Demande'!E18</f>
        <v>0</v>
      </c>
      <c r="F18" s="52" t="s">
        <v>20</v>
      </c>
      <c r="G18" s="80">
        <f>'Estimation de coûts - Demande'!G18</f>
        <v>0</v>
      </c>
      <c r="H18" s="74"/>
      <c r="I18" s="37">
        <f t="shared" si="0"/>
        <v>0</v>
      </c>
      <c r="J18" s="57" t="s">
        <v>5</v>
      </c>
      <c r="K18" s="9"/>
      <c r="L18" s="25"/>
    </row>
    <row r="19" spans="1:14" ht="16.5" thickTop="1" thickBot="1" x14ac:dyDescent="0.4">
      <c r="A19" s="182"/>
      <c r="B19" s="68"/>
      <c r="C19" s="58" t="s">
        <v>52</v>
      </c>
      <c r="D19" s="171"/>
      <c r="E19" s="80">
        <f>'Estimation de coûts - Demande'!E19</f>
        <v>0</v>
      </c>
      <c r="F19" s="42" t="s">
        <v>21</v>
      </c>
      <c r="G19" s="80">
        <f>'Estimation de coûts - Demande'!G19</f>
        <v>0</v>
      </c>
      <c r="H19" s="75"/>
      <c r="I19" s="37">
        <f>SUM(E19:H19)</f>
        <v>0</v>
      </c>
      <c r="J19" s="61" t="s">
        <v>5</v>
      </c>
      <c r="K19" s="14"/>
      <c r="L19" s="35"/>
    </row>
    <row r="20" spans="1:14" ht="18" customHeight="1" thickTop="1" thickBot="1" x14ac:dyDescent="0.4">
      <c r="A20" s="182"/>
      <c r="B20" s="38">
        <v>3.2</v>
      </c>
      <c r="C20" s="54" t="s">
        <v>58</v>
      </c>
      <c r="D20" s="48"/>
      <c r="E20" s="69"/>
      <c r="F20" s="49"/>
      <c r="G20" s="49"/>
      <c r="H20" s="39"/>
      <c r="I20" s="39"/>
      <c r="J20" s="39"/>
      <c r="K20" s="22"/>
      <c r="L20" s="23"/>
    </row>
    <row r="21" spans="1:14" ht="17.25" customHeight="1" thickTop="1" thickBot="1" x14ac:dyDescent="0.4">
      <c r="A21" s="182"/>
      <c r="B21" s="40"/>
      <c r="C21" s="147" t="s">
        <v>30</v>
      </c>
      <c r="D21" s="172" t="s">
        <v>42</v>
      </c>
      <c r="E21" s="80">
        <f>'Estimation de coûts - Demande'!E21</f>
        <v>0</v>
      </c>
      <c r="F21" s="52" t="s">
        <v>41</v>
      </c>
      <c r="G21" s="80">
        <f>'Estimation de coûts - Demande'!G21</f>
        <v>0</v>
      </c>
      <c r="H21" s="74"/>
      <c r="I21" s="37">
        <f t="shared" si="0"/>
        <v>0</v>
      </c>
      <c r="J21" s="57" t="s">
        <v>5</v>
      </c>
      <c r="K21" s="30"/>
      <c r="L21" s="31"/>
    </row>
    <row r="22" spans="1:14" ht="16.5" thickTop="1" thickBot="1" x14ac:dyDescent="0.4">
      <c r="A22" s="182"/>
      <c r="B22" s="40"/>
      <c r="C22" s="147" t="s">
        <v>3</v>
      </c>
      <c r="D22" s="172"/>
      <c r="E22" s="80">
        <f>'Estimation de coûts - Demande'!E22</f>
        <v>0</v>
      </c>
      <c r="F22" s="52" t="s">
        <v>41</v>
      </c>
      <c r="G22" s="80">
        <f>'Estimation de coûts - Demande'!G22</f>
        <v>0</v>
      </c>
      <c r="H22" s="74"/>
      <c r="I22" s="37">
        <f t="shared" si="0"/>
        <v>0</v>
      </c>
      <c r="J22" s="57" t="s">
        <v>5</v>
      </c>
      <c r="K22" s="30"/>
      <c r="L22" s="31"/>
    </row>
    <row r="23" spans="1:14" ht="16.5" thickTop="1" thickBot="1" x14ac:dyDescent="0.4">
      <c r="A23" s="182"/>
      <c r="B23" s="40"/>
      <c r="C23" s="147" t="s">
        <v>39</v>
      </c>
      <c r="D23" s="172"/>
      <c r="E23" s="80">
        <f>'Estimation de coûts - Demande'!E23</f>
        <v>0</v>
      </c>
      <c r="F23" s="52" t="s">
        <v>41</v>
      </c>
      <c r="G23" s="80">
        <f>'Estimation de coûts - Demande'!G23</f>
        <v>0</v>
      </c>
      <c r="H23" s="74"/>
      <c r="I23" s="37">
        <f>SUM(E23:H23)</f>
        <v>0</v>
      </c>
      <c r="J23" s="57" t="s">
        <v>5</v>
      </c>
      <c r="K23" s="24"/>
      <c r="L23" s="25"/>
      <c r="N23" s="105"/>
    </row>
    <row r="24" spans="1:14" ht="16.5" thickTop="1" thickBot="1" x14ac:dyDescent="0.4">
      <c r="A24" s="182"/>
      <c r="B24" s="41"/>
      <c r="C24" s="58" t="s">
        <v>31</v>
      </c>
      <c r="D24" s="173"/>
      <c r="E24" s="80">
        <f>'Estimation de coûts - Demande'!E24</f>
        <v>0</v>
      </c>
      <c r="F24" s="59" t="s">
        <v>41</v>
      </c>
      <c r="G24" s="80">
        <f>'Estimation de coûts - Demande'!G24</f>
        <v>0</v>
      </c>
      <c r="H24" s="75"/>
      <c r="I24" s="37">
        <f t="shared" si="0"/>
        <v>0</v>
      </c>
      <c r="J24" s="61" t="s">
        <v>5</v>
      </c>
      <c r="K24" s="26"/>
      <c r="L24" s="27"/>
    </row>
    <row r="25" spans="1:14" ht="16.5" thickTop="1" thickBot="1" x14ac:dyDescent="0.4">
      <c r="A25" s="182"/>
      <c r="B25" s="38">
        <v>3.3</v>
      </c>
      <c r="C25" s="54" t="s">
        <v>38</v>
      </c>
      <c r="D25" s="48"/>
      <c r="E25" s="49"/>
      <c r="F25" s="49"/>
      <c r="G25" s="49"/>
      <c r="H25" s="39"/>
      <c r="I25" s="62"/>
      <c r="J25" s="39"/>
      <c r="K25" s="24"/>
      <c r="L25" s="25"/>
    </row>
    <row r="26" spans="1:14" ht="16.5" thickTop="1" thickBot="1" x14ac:dyDescent="0.4">
      <c r="A26" s="182"/>
      <c r="B26" s="40"/>
      <c r="C26" s="56" t="s">
        <v>40</v>
      </c>
      <c r="D26" s="51"/>
      <c r="E26" s="80">
        <f>'Estimation de coûts - Demande'!E26</f>
        <v>0</v>
      </c>
      <c r="F26" s="52" t="s">
        <v>41</v>
      </c>
      <c r="G26" s="80">
        <f>'Estimation de coûts - Demande'!G26</f>
        <v>0</v>
      </c>
      <c r="H26" s="74"/>
      <c r="I26" s="37">
        <f t="shared" si="0"/>
        <v>0</v>
      </c>
      <c r="J26" s="57" t="s">
        <v>5</v>
      </c>
      <c r="K26" s="30"/>
      <c r="L26" s="31"/>
    </row>
    <row r="27" spans="1:14" ht="16.5" thickTop="1" thickBot="1" x14ac:dyDescent="0.4">
      <c r="A27" s="182"/>
      <c r="B27" s="38">
        <v>3.4</v>
      </c>
      <c r="C27" s="54" t="s">
        <v>47</v>
      </c>
      <c r="D27" s="48"/>
      <c r="E27" s="76"/>
      <c r="F27" s="77"/>
      <c r="G27" s="77"/>
      <c r="H27" s="39"/>
      <c r="I27" s="39"/>
      <c r="J27" s="39"/>
      <c r="K27" s="34"/>
      <c r="L27" s="67"/>
    </row>
    <row r="28" spans="1:14" ht="16.5" thickTop="1" thickBot="1" x14ac:dyDescent="0.4">
      <c r="A28" s="182"/>
      <c r="B28" s="40"/>
      <c r="C28" s="56" t="s">
        <v>59</v>
      </c>
      <c r="D28" s="174" t="s">
        <v>24</v>
      </c>
      <c r="E28" s="72"/>
      <c r="F28" s="74"/>
      <c r="G28" s="74"/>
      <c r="H28" s="80">
        <f>'Estimation de coûts - Demande'!H28</f>
        <v>0</v>
      </c>
      <c r="I28" s="37">
        <f t="shared" si="0"/>
        <v>0</v>
      </c>
      <c r="J28" s="57" t="s">
        <v>5</v>
      </c>
      <c r="K28" s="30"/>
      <c r="L28" s="31"/>
    </row>
    <row r="29" spans="1:14" ht="16.5" thickTop="1" thickBot="1" x14ac:dyDescent="0.4">
      <c r="A29" s="182"/>
      <c r="B29" s="40"/>
      <c r="C29" s="56" t="s">
        <v>33</v>
      </c>
      <c r="D29" s="174"/>
      <c r="E29" s="72"/>
      <c r="F29" s="74"/>
      <c r="G29" s="74"/>
      <c r="H29" s="80">
        <f>'Estimation de coûts - Demande'!H29</f>
        <v>0</v>
      </c>
      <c r="I29" s="37">
        <f t="shared" si="0"/>
        <v>0</v>
      </c>
      <c r="J29" s="57" t="s">
        <v>5</v>
      </c>
      <c r="K29" s="30"/>
      <c r="L29" s="31"/>
    </row>
    <row r="30" spans="1:14" ht="16.5" thickTop="1" thickBot="1" x14ac:dyDescent="0.4">
      <c r="A30" s="183"/>
      <c r="B30" s="41"/>
      <c r="C30" s="58" t="s">
        <v>34</v>
      </c>
      <c r="D30" s="175"/>
      <c r="E30" s="78"/>
      <c r="F30" s="79"/>
      <c r="G30" s="79"/>
      <c r="H30" s="80">
        <f>'Estimation de coûts - Demande'!H30</f>
        <v>0</v>
      </c>
      <c r="I30" s="37">
        <f t="shared" si="0"/>
        <v>0</v>
      </c>
      <c r="J30" s="61" t="s">
        <v>5</v>
      </c>
      <c r="K30" s="66"/>
      <c r="L30" s="35"/>
    </row>
    <row r="31" spans="1:14" ht="4.5" customHeight="1" thickTop="1" thickBot="1" x14ac:dyDescent="0.4">
      <c r="A31" s="138"/>
      <c r="B31" s="37"/>
      <c r="C31" s="50"/>
      <c r="D31" s="51"/>
      <c r="E31" s="52"/>
      <c r="F31" s="52"/>
      <c r="G31" s="52"/>
      <c r="H31" s="37"/>
      <c r="I31" s="47"/>
      <c r="J31" s="37"/>
      <c r="K31" s="30"/>
      <c r="L31" s="31"/>
    </row>
    <row r="32" spans="1:14" ht="16.5" thickTop="1" thickBot="1" x14ac:dyDescent="0.4">
      <c r="A32" s="184" t="s">
        <v>44</v>
      </c>
      <c r="B32" s="38">
        <v>4.0999999999999996</v>
      </c>
      <c r="C32" s="80" t="s">
        <v>2</v>
      </c>
      <c r="D32" s="176" t="s">
        <v>23</v>
      </c>
      <c r="E32" s="98">
        <f>'Estimation de coûts - Demande'!E32</f>
        <v>0</v>
      </c>
      <c r="F32" s="94">
        <f>'Estimation de coûts - Demande'!F32</f>
        <v>0</v>
      </c>
      <c r="G32" s="94">
        <f>'Estimation de coûts - Demande'!G32</f>
        <v>0</v>
      </c>
      <c r="H32" s="99">
        <f>'Estimation de coûts - Demande'!H32</f>
        <v>0</v>
      </c>
      <c r="I32" s="62"/>
      <c r="J32" s="55"/>
      <c r="K32" s="6"/>
      <c r="L32" s="67"/>
    </row>
    <row r="33" spans="1:12" ht="16.5" thickTop="1" thickBot="1" x14ac:dyDescent="0.4">
      <c r="A33" s="182"/>
      <c r="B33" s="40"/>
      <c r="C33" s="80" t="s">
        <v>2</v>
      </c>
      <c r="D33" s="177"/>
      <c r="E33" s="95">
        <f>'Estimation de coûts - Demande'!E33</f>
        <v>0</v>
      </c>
      <c r="F33" s="52">
        <f>'Estimation de coûts - Demande'!F33</f>
        <v>0</v>
      </c>
      <c r="G33" s="52">
        <f>'Estimation de coûts - Demande'!G33</f>
        <v>0</v>
      </c>
      <c r="H33" s="100">
        <f>'Estimation de coûts - Demande'!H33</f>
        <v>0</v>
      </c>
      <c r="I33" s="50"/>
      <c r="J33" s="57"/>
      <c r="K33" s="10"/>
      <c r="L33" s="31"/>
    </row>
    <row r="34" spans="1:12" ht="16.5" thickTop="1" thickBot="1" x14ac:dyDescent="0.4">
      <c r="A34" s="183"/>
      <c r="B34" s="41"/>
      <c r="C34" s="80" t="s">
        <v>2</v>
      </c>
      <c r="D34" s="178"/>
      <c r="E34" s="96">
        <f>'Estimation de coûts - Demande'!E34</f>
        <v>0</v>
      </c>
      <c r="F34" s="97">
        <f>'Estimation de coûts - Demande'!F34</f>
        <v>0</v>
      </c>
      <c r="G34" s="97">
        <f>'Estimation de coûts - Demande'!G34</f>
        <v>0</v>
      </c>
      <c r="H34" s="101">
        <f>'Estimation de coûts - Demande'!H34</f>
        <v>0</v>
      </c>
      <c r="I34" s="60"/>
      <c r="J34" s="61"/>
      <c r="K34" s="14"/>
      <c r="L34" s="35"/>
    </row>
    <row r="35" spans="1:12" ht="4" customHeight="1" thickTop="1" x14ac:dyDescent="0.35">
      <c r="A35" s="138"/>
      <c r="B35" s="37"/>
      <c r="C35" s="37"/>
      <c r="D35" s="114"/>
      <c r="E35" s="63"/>
      <c r="F35" s="63"/>
      <c r="G35" s="63"/>
      <c r="H35" s="43"/>
      <c r="I35" s="43"/>
      <c r="J35" s="43"/>
      <c r="K35" s="30"/>
      <c r="L35" s="81"/>
    </row>
    <row r="36" spans="1:12" ht="16" thickBot="1" x14ac:dyDescent="0.4">
      <c r="A36" s="184" t="s">
        <v>19</v>
      </c>
      <c r="B36" s="38">
        <v>5.0999999999999996</v>
      </c>
      <c r="C36" s="39" t="s">
        <v>55</v>
      </c>
      <c r="D36" s="48"/>
      <c r="E36" s="115"/>
      <c r="F36" s="113"/>
      <c r="G36" s="48"/>
      <c r="H36" s="77"/>
      <c r="I36" s="54"/>
      <c r="J36" s="55"/>
      <c r="K36" s="22"/>
      <c r="L36" s="23"/>
    </row>
    <row r="37" spans="1:12" ht="16.5" thickTop="1" thickBot="1" x14ac:dyDescent="0.4">
      <c r="A37" s="182"/>
      <c r="B37" s="40"/>
      <c r="C37" s="56" t="s">
        <v>56</v>
      </c>
      <c r="D37" s="174" t="s">
        <v>48</v>
      </c>
      <c r="E37" s="80">
        <f>'Estimation de coûts - Demande'!E37</f>
        <v>0</v>
      </c>
      <c r="F37" s="114" t="s">
        <v>20</v>
      </c>
      <c r="G37" s="80">
        <f>'Estimation de coûts - Demande'!G37</f>
        <v>0</v>
      </c>
      <c r="H37" s="74"/>
      <c r="I37" s="53">
        <f t="shared" ref="I37:I39" si="1">SUM(E37:H37)</f>
        <v>0</v>
      </c>
      <c r="J37" s="57" t="s">
        <v>5</v>
      </c>
      <c r="K37" s="24"/>
      <c r="L37" s="25"/>
    </row>
    <row r="38" spans="1:12" ht="16.5" thickTop="1" thickBot="1" x14ac:dyDescent="0.4">
      <c r="A38" s="182"/>
      <c r="B38" s="40"/>
      <c r="C38" s="56" t="s">
        <v>57</v>
      </c>
      <c r="D38" s="174"/>
      <c r="E38" s="80">
        <f>'Estimation de coûts - Demande'!E38</f>
        <v>0</v>
      </c>
      <c r="F38" s="114" t="s">
        <v>20</v>
      </c>
      <c r="G38" s="80">
        <f>'Estimation de coûts - Demande'!G38</f>
        <v>0</v>
      </c>
      <c r="H38" s="74"/>
      <c r="I38" s="53">
        <f t="shared" si="1"/>
        <v>0</v>
      </c>
      <c r="J38" s="57" t="s">
        <v>5</v>
      </c>
      <c r="K38" s="24"/>
      <c r="L38" s="25"/>
    </row>
    <row r="39" spans="1:12" ht="16.5" thickTop="1" thickBot="1" x14ac:dyDescent="0.4">
      <c r="A39" s="185"/>
      <c r="B39" s="140">
        <v>5.2</v>
      </c>
      <c r="C39" s="141" t="s">
        <v>25</v>
      </c>
      <c r="D39" s="142" t="s">
        <v>32</v>
      </c>
      <c r="E39" s="75"/>
      <c r="F39" s="75"/>
      <c r="G39" s="75"/>
      <c r="H39" s="80">
        <f>'Estimation de coûts - Demande'!H39</f>
        <v>0</v>
      </c>
      <c r="I39" s="37">
        <f t="shared" si="1"/>
        <v>0</v>
      </c>
      <c r="J39" s="61" t="s">
        <v>5</v>
      </c>
      <c r="K39" s="26"/>
      <c r="L39" s="27"/>
    </row>
    <row r="40" spans="1:12" ht="19.5" customHeight="1" x14ac:dyDescent="0.45">
      <c r="A40" s="43"/>
      <c r="B40" s="43"/>
      <c r="C40" s="104"/>
      <c r="D40" s="164" t="s">
        <v>54</v>
      </c>
      <c r="E40" s="164"/>
      <c r="F40" s="164"/>
      <c r="G40" s="164"/>
      <c r="H40" s="164"/>
      <c r="I40" s="108">
        <f>SUM(I13:I39)</f>
        <v>0</v>
      </c>
    </row>
    <row r="41" spans="1:12" ht="18.5" x14ac:dyDescent="0.45">
      <c r="D41" s="197" t="s">
        <v>65</v>
      </c>
      <c r="E41" s="197"/>
      <c r="F41" s="197"/>
      <c r="G41" s="197"/>
      <c r="H41" s="197"/>
      <c r="J41" s="109"/>
      <c r="K41" s="32"/>
      <c r="L41" s="33"/>
    </row>
    <row r="42" spans="1:12" x14ac:dyDescent="0.35">
      <c r="E42" s="21"/>
    </row>
    <row r="43" spans="1:12" x14ac:dyDescent="0.35">
      <c r="E43" s="21"/>
    </row>
    <row r="44" spans="1:12" x14ac:dyDescent="0.35">
      <c r="E44" s="21"/>
    </row>
    <row r="45" spans="1:12" x14ac:dyDescent="0.35">
      <c r="E45" s="21"/>
    </row>
    <row r="46" spans="1:12" x14ac:dyDescent="0.35">
      <c r="E46" s="21"/>
    </row>
  </sheetData>
  <mergeCells count="17">
    <mergeCell ref="A36:A39"/>
    <mergeCell ref="D37:D38"/>
    <mergeCell ref="D40:H40"/>
    <mergeCell ref="D41:H41"/>
    <mergeCell ref="A15:A30"/>
    <mergeCell ref="E15:H15"/>
    <mergeCell ref="D16:D19"/>
    <mergeCell ref="D21:D24"/>
    <mergeCell ref="D28:D30"/>
    <mergeCell ref="A32:A34"/>
    <mergeCell ref="D32:D34"/>
    <mergeCell ref="A6:A9"/>
    <mergeCell ref="A2:C2"/>
    <mergeCell ref="D2:H2"/>
    <mergeCell ref="I2:L2"/>
    <mergeCell ref="A4:I4"/>
    <mergeCell ref="J4:L4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1A9752A3075F4C8C973A3A8EC479D3" ma:contentTypeVersion="0" ma:contentTypeDescription="Create a new document." ma:contentTypeScope="" ma:versionID="422532581aa75aeccb5cf93888b9cca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617741-7423-4F06-8EB6-9FDC03DD5A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488ED2-FE5B-48ED-980C-949BFE118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B5FAC2-4A1B-405F-878F-011A1A7D0E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Page de couverture</vt:lpstr>
      <vt:lpstr>Estimation de coûts - Demande</vt:lpstr>
      <vt:lpstr>raport des coûts</vt:lpstr>
      <vt:lpstr>Feuille de coûts (Experts)</vt:lpstr>
      <vt:lpstr>'Estimation de coûts - Demande'!Druckbereich</vt:lpstr>
      <vt:lpstr>'Page de couverture'!Druckbereich</vt:lpstr>
      <vt:lpstr>'raport des coûts'!Druckbereich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Kaiser Nicole BFE</cp:lastModifiedBy>
  <cp:lastPrinted>2020-03-24T15:08:54Z</cp:lastPrinted>
  <dcterms:created xsi:type="dcterms:W3CDTF">2019-10-07T05:11:10Z</dcterms:created>
  <dcterms:modified xsi:type="dcterms:W3CDTF">2022-11-23T14:14:49Z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0x010100E41A9752A3075F4C8C973A3A8EC479D3</vt:lpwstr>
  </property>
</Properties>
</file>