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680" windowHeight="12720" tabRatio="785" activeTab="0"/>
  </bookViews>
  <sheets>
    <sheet name="Titelblatt" sheetId="1" r:id="rId1"/>
    <sheet name="Tab Anlagenbestand  Anz " sheetId="2" r:id="rId2"/>
    <sheet name="Tab.Inst. Feuerungsleist  kW " sheetId="3" r:id="rId3"/>
    <sheet name="Tab.Holzumsatz  m3 " sheetId="4" r:id="rId4"/>
    <sheet name="Tab.Endenergie  MWh " sheetId="5" r:id="rId5"/>
    <sheet name="Tab.Nutzenergie therm (MWh)" sheetId="6" r:id="rId6"/>
    <sheet name="Tab.Nutzenergie elektr  MWh " sheetId="7" r:id="rId7"/>
    <sheet name="GEST Holzumsatz  m3 " sheetId="8" r:id="rId8"/>
    <sheet name="GEST Endenergie total  TJ " sheetId="9" r:id="rId9"/>
    <sheet name="Anzahl Leistung nach Kantonen" sheetId="10" r:id="rId10"/>
    <sheet name="Endenergie nach Kantonen" sheetId="11" r:id="rId11"/>
    <sheet name="Brennstoffumsatz  je Sortiment " sheetId="12" r:id="rId12"/>
  </sheets>
  <definedNames>
    <definedName name="_xlnm.Print_Area" localSheetId="9">'Anzahl Leistung nach Kantonen'!$A$1:$W$34</definedName>
    <definedName name="_xlnm.Print_Area" localSheetId="11">'Brennstoffumsatz  je Sortiment '!$A$1:$AB$57</definedName>
    <definedName name="_xlnm.Print_Area" localSheetId="10">'Endenergie nach Kantonen'!$A$1:$V$34</definedName>
    <definedName name="_xlnm.Print_Area" localSheetId="8">'GEST Endenergie total  TJ '!$A$1:$AC$35</definedName>
    <definedName name="_xlnm.Print_Area" localSheetId="7">'GEST Holzumsatz  m3 '!$A$1:$AC$35</definedName>
    <definedName name="_xlnm.Print_Area" localSheetId="1">'Tab Anlagenbestand  Anz '!$A$1:$AC$35</definedName>
    <definedName name="_xlnm.Print_Area" localSheetId="4">'Tab.Endenergie  MWh '!$A$1:$AC$35</definedName>
    <definedName name="_xlnm.Print_Area" localSheetId="3">'Tab.Holzumsatz  m3 '!$A$1:$AC$35</definedName>
    <definedName name="_xlnm.Print_Area" localSheetId="2">'Tab.Inst. Feuerungsleist  kW '!$A$1:$AC$33</definedName>
    <definedName name="_xlnm.Print_Area" localSheetId="6">'Tab.Nutzenergie elektr  MWh '!$A$1:$AC$35</definedName>
    <definedName name="_xlnm.Print_Area" localSheetId="5">'Tab.Nutzenergie therm (MWh)'!$A$1:$AC$35</definedName>
    <definedName name="_xlnm.Print_Titles" localSheetId="7">'GEST Holzumsatz  m3 '!$A:$A</definedName>
    <definedName name="_xlnm.Print_Titles" localSheetId="1">'Tab Anlagenbestand  Anz '!$A:$B</definedName>
    <definedName name="_xlnm.Print_Titles" localSheetId="4">'Tab.Endenergie  MWh '!$A:$B</definedName>
    <definedName name="_xlnm.Print_Titles" localSheetId="2">'Tab.Inst. Feuerungsleist  kW '!$1:$1</definedName>
  </definedNames>
  <calcPr fullCalcOnLoad="1"/>
</workbook>
</file>

<file path=xl/sharedStrings.xml><?xml version="1.0" encoding="utf-8"?>
<sst xmlns="http://schemas.openxmlformats.org/spreadsheetml/2006/main" count="682" uniqueCount="143">
  <si>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</si>
  <si>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</si>
  <si>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</si>
  <si>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</si>
  <si>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</si>
  <si>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</si>
  <si>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</si>
  <si>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</si>
  <si>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</si>
  <si>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</si>
  <si>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</si>
  <si>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</si>
  <si>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</si>
  <si>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</si>
  <si>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</si>
  <si>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</si>
  <si>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Kehrichtverbrennungsanlagen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</si>
  <si>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</si>
  <si>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</si>
  <si>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</si>
  <si>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</si>
  <si>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</si>
  <si>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</si>
  <si>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</si>
  <si>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</si>
  <si>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</si>
  <si>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</si>
  <si>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</si>
  <si>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</si>
  <si>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</si>
  <si>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Spezialnutzungen (Kat. 19 - 20)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</si>
  <si>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</si>
  <si>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</si>
  <si>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</si>
  <si>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</si>
  <si>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</si>
  <si>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</si>
  <si>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</si>
  <si>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Pelletfeuerungen &lt; 50 kW</t>
  </si>
  <si>
    <t>Automatische Feuerungen  50 - 300 kW
ausserhalb Holzverarbeitungsbetrieben</t>
  </si>
  <si>
    <t>Automatische Feuerungen  50 - 300 kW
innerhalb Holzverarbeitungsbetrieben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</si>
  <si>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</si>
  <si>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</si>
  <si>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</si>
  <si>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</si>
  <si>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</si>
  <si>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</si>
  <si>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</si>
  <si>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</si>
  <si>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Pelletfeuerungen  50 - 300 kW</t>
  </si>
  <si>
    <t>Pelletfeuerungen  300 - 500 kW</t>
  </si>
  <si>
    <t>Pelletfeuerungen  &gt; 500 kW</t>
  </si>
  <si>
    <t>Pelletöfen (Wohnbereich)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</si>
  <si>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</si>
  <si>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</si>
  <si>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</si>
  <si>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</si>
  <si>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</si>
  <si>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</si>
  <si>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</si>
  <si>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</si>
  <si>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</si>
  <si>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</si>
  <si>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</si>
  <si>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</si>
  <si>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</si>
  <si>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</si>
  <si>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</si>
  <si>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</si>
  <si>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</si>
  <si>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</si>
  <si>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</si>
  <si>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</si>
  <si>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</si>
  <si>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</si>
  <si>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</si>
  <si>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</si>
  <si>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</si>
  <si>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</si>
  <si>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</si>
  <si>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</si>
  <si>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</si>
  <si>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</si>
  <si>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</si>
  <si>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</si>
  <si>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</si>
  <si>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</si>
  <si>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</si>
  <si>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</si>
  <si>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</si>
  <si>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</si>
  <si>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</si>
  <si>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</si>
  <si>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</si>
  <si>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</si>
  <si>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</si>
  <si>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</si>
  <si>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</si>
  <si>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</si>
  <si>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</si>
  <si>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</si>
  <si>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Angabe des witterungsbereinigten Holzumsatzes in Festmeter Holz [m3] und des witterungsbereinigten Endenergiebedarfs [MWh]</t>
  </si>
  <si>
    <t>Angabe der Anzahl Feuerungen [Anz.] und der installierten Leistung [kW]</t>
  </si>
  <si>
    <t>Brennstoffsortiment</t>
  </si>
  <si>
    <t>Waldholz, Stückholz</t>
  </si>
  <si>
    <t>Waldholz, Schnitzel</t>
  </si>
  <si>
    <t>Holzpellets *)</t>
  </si>
  <si>
    <t>Restholz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</si>
  <si>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</si>
  <si>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</si>
  <si>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</si>
  <si>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</si>
  <si>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</si>
  <si>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</si>
  <si>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>*) Bei den Holzepellets werden die Daten in Kubikmeter für den Pelletrohstoff dargestellt und nicht der fertig gepressten und getrockneten Holzpellets (Dargestellter Wert = Festmeter Restholz, mit Wassergehalt von u = ca. 25%).</t>
  </si>
  <si>
    <t xml:space="preserve">   Für die Umrechnung der Daten in Tonnen Holzpellets sind die Zahlenwerte in TJ zu verwenden (Umrechnungsfaktor: 0.018 TJ/Tonne Holzpellets)</t>
  </si>
  <si>
    <t>Brennstoffumsatz, effektive Jahreswerte [in m3 Holz (Festmeter)], aufgeteilt auf Brennstoffsortimente</t>
  </si>
  <si>
    <t>Brennstoffumsatz, witterungsbereinigte Jahreswerte [in m3 Holz (Festmeter)], aufgeteilt auf Brennstoffsortimente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</si>
  <si>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</si>
  <si>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</si>
  <si>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</si>
  <si>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</si>
  <si>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Vorabzug (Datentabellen)</t>
  </si>
  <si>
    <t>griffe sei auf die letztjährige Publikation "Schweizersiche Holzenergiestatistik - Erhebung für das</t>
  </si>
  <si>
    <t>Rubrik "Teilstatistiken" -&gt; "Schweizerische Holzenergiestatistik"  heruntergeladen werden.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</si>
  <si>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</si>
  <si>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</si>
  <si>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</si>
  <si>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</si>
  <si>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</si>
  <si>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</si>
  <si>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</si>
  <si>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</si>
  <si>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</si>
  <si>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</si>
  <si>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1-3</t>
  </si>
  <si>
    <t>Yves Stettler</t>
  </si>
  <si>
    <t>Juni 2017</t>
  </si>
  <si>
    <t>&lt; 250</t>
  </si>
  <si>
    <t>&gt; 250</t>
  </si>
  <si>
    <t>&lt; 2'000</t>
  </si>
  <si>
    <t>&gt; 2'000</t>
  </si>
  <si>
    <t>&lt; 1'200</t>
  </si>
</sst>
</file>

<file path=xl/styles.xml><?xml version="1.0" encoding="utf-8"?>
<styleSheet xmlns="http://schemas.openxmlformats.org/spreadsheetml/2006/main">
  <numFmts count="7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Fr &quot;#,##0;\-&quot;Fr &quot;#,##0"/>
    <numFmt numFmtId="185" formatCode="&quot;Fr &quot;#,##0;[Red]\-&quot;Fr &quot;#,##0"/>
    <numFmt numFmtId="186" formatCode="&quot;Fr &quot;#,##0.00;\-&quot;Fr &quot;#,##0.00"/>
    <numFmt numFmtId="187" formatCode="&quot;Fr &quot;#,##0.00;[Red]\-&quot;Fr &quot;#,##0.00"/>
    <numFmt numFmtId="188" formatCode="_-&quot;Fr &quot;* #,##0_-;\-&quot;Fr &quot;* #,##0_-;_-&quot;Fr &quot;* &quot;-&quot;_-;_-@_-"/>
    <numFmt numFmtId="189" formatCode="_-* #,##0_-;\-* #,##0_-;_-* &quot;-&quot;_-;_-@_-"/>
    <numFmt numFmtId="190" formatCode="_-&quot;Fr &quot;* #,##0.00_-;\-&quot;Fr &quot;* #,##0.00_-;_-&quot;Fr &quot;* &quot;-&quot;??_-;_-@_-"/>
    <numFmt numFmtId="191" formatCode="_-* #,##0.00_-;\-* #,##0.00_-;_-* &quot;-&quot;??_-;_-@_-"/>
    <numFmt numFmtId="192" formatCode="&quot;Fr&quot;\ #,##0;\-&quot;Fr&quot;\ #,##0"/>
    <numFmt numFmtId="193" formatCode="&quot;Fr&quot;\ #,##0;[Red]\-&quot;Fr&quot;\ #,##0"/>
    <numFmt numFmtId="194" formatCode="&quot;Fr&quot;\ #,##0.00;\-&quot;Fr&quot;\ #,##0.00"/>
    <numFmt numFmtId="195" formatCode="&quot;Fr&quot;\ #,##0.00;[Red]\-&quot;Fr&quot;\ #,##0.00"/>
    <numFmt numFmtId="196" formatCode="0.000"/>
    <numFmt numFmtId="197" formatCode="#,##0.000"/>
    <numFmt numFmtId="198" formatCode="#,000"/>
    <numFmt numFmtId="199" formatCode="#,000;\ \-\2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0000000"/>
    <numFmt numFmtId="207" formatCode="#,##0.0"/>
    <numFmt numFmtId="208" formatCode="0.0"/>
    <numFmt numFmtId="209" formatCode="#,##0.000;[Red]\-#,##0.000"/>
    <numFmt numFmtId="210" formatCode="0.0%"/>
    <numFmt numFmtId="211" formatCode="#,##0.0;[Red]\-#,##0.0"/>
    <numFmt numFmtId="212" formatCode="_-* #,##0.000_-;\-* #,##0.000_-;_-* &quot;-&quot;??_-;_-@_-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_ * #,##0_ ;_ * \-#,##0_ ;_ * &quot;-&quot;??_ ;_ @_ "/>
    <numFmt numFmtId="220" formatCode="00000"/>
    <numFmt numFmtId="221" formatCode="0.000%"/>
    <numFmt numFmtId="222" formatCode="[$-807]dddd\,\ d\.\ mmmm\ yyyy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1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40" fillId="35" borderId="2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3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1" borderId="9" applyNumberFormat="0" applyAlignment="0" applyProtection="0"/>
  </cellStyleXfs>
  <cellXfs count="63">
    <xf numFmtId="0" fontId="0" fillId="0" borderId="0" xfId="0" applyAlignment="1">
      <alignment/>
    </xf>
    <xf numFmtId="0" fontId="4" fillId="4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42" borderId="0" xfId="0" applyFont="1" applyFill="1" applyAlignment="1">
      <alignment horizontal="center" vertical="center"/>
    </xf>
    <xf numFmtId="0" fontId="4" fillId="42" borderId="0" xfId="0" applyFont="1" applyFill="1" applyAlignment="1">
      <alignment vertical="center"/>
    </xf>
    <xf numFmtId="0" fontId="4" fillId="42" borderId="0" xfId="0" applyFont="1" applyFill="1" applyAlignment="1">
      <alignment horizontal="center" vertical="center"/>
    </xf>
    <xf numFmtId="0" fontId="5" fillId="42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42" borderId="0" xfId="0" applyNumberFormat="1" applyFont="1" applyFill="1" applyAlignment="1">
      <alignment vertical="center"/>
    </xf>
    <xf numFmtId="0" fontId="5" fillId="4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4" fillId="42" borderId="0" xfId="0" applyFont="1" applyFill="1" applyAlignment="1">
      <alignment vertical="center"/>
    </xf>
    <xf numFmtId="0" fontId="4" fillId="42" borderId="0" xfId="0" applyFont="1" applyFill="1" applyAlignment="1">
      <alignment vertical="center"/>
    </xf>
    <xf numFmtId="0" fontId="6" fillId="0" borderId="0" xfId="0" applyFont="1" applyAlignment="1">
      <alignment/>
    </xf>
    <xf numFmtId="3" fontId="5" fillId="42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4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4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4" fillId="42" borderId="0" xfId="0" applyFont="1" applyFill="1" applyBorder="1" applyAlignment="1">
      <alignment vertical="center"/>
    </xf>
    <xf numFmtId="0" fontId="5" fillId="4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42" borderId="0" xfId="0" applyFont="1" applyFill="1" applyBorder="1" applyAlignment="1">
      <alignment vertical="center"/>
    </xf>
    <xf numFmtId="0" fontId="0" fillId="43" borderId="0" xfId="0" applyFill="1" applyAlignment="1">
      <alignment vertical="center"/>
    </xf>
    <xf numFmtId="3" fontId="0" fillId="43" borderId="0" xfId="0" applyNumberFormat="1" applyFill="1" applyAlignment="1">
      <alignment vertical="center"/>
    </xf>
    <xf numFmtId="0" fontId="4" fillId="43" borderId="0" xfId="0" applyFont="1" applyFill="1" applyAlignment="1">
      <alignment vertical="center" wrapText="1"/>
    </xf>
    <xf numFmtId="3" fontId="5" fillId="43" borderId="0" xfId="0" applyNumberFormat="1" applyFont="1" applyFill="1" applyAlignment="1">
      <alignment vertical="center"/>
    </xf>
    <xf numFmtId="0" fontId="4" fillId="43" borderId="0" xfId="0" applyFont="1" applyFill="1" applyAlignment="1">
      <alignment vertical="center"/>
    </xf>
    <xf numFmtId="208" fontId="5" fillId="43" borderId="0" xfId="0" applyNumberFormat="1" applyFont="1" applyFill="1" applyAlignment="1">
      <alignment vertical="center"/>
    </xf>
    <xf numFmtId="0" fontId="5" fillId="4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11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44" borderId="0" xfId="0" applyFont="1" applyFill="1" applyBorder="1" applyAlignment="1">
      <alignment horizontal="center" vertical="center"/>
    </xf>
    <xf numFmtId="40" fontId="4" fillId="44" borderId="0" xfId="0" applyNumberFormat="1" applyFont="1" applyFill="1" applyBorder="1" applyAlignment="1">
      <alignment vertical="center"/>
    </xf>
    <xf numFmtId="0" fontId="4" fillId="44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3" fontId="5" fillId="45" borderId="0" xfId="0" applyNumberFormat="1" applyFont="1" applyFill="1" applyBorder="1" applyAlignment="1">
      <alignment horizontal="right" vertical="center"/>
    </xf>
    <xf numFmtId="210" fontId="5" fillId="45" borderId="0" xfId="0" applyNumberFormat="1" applyFont="1" applyFill="1" applyBorder="1" applyAlignment="1">
      <alignment horizontal="right" vertical="center"/>
    </xf>
    <xf numFmtId="3" fontId="11" fillId="45" borderId="0" xfId="0" applyNumberFormat="1" applyFont="1" applyFill="1" applyBorder="1" applyAlignment="1">
      <alignment horizontal="right" vertical="center"/>
    </xf>
    <xf numFmtId="3" fontId="5" fillId="45" borderId="0" xfId="0" applyNumberFormat="1" applyFont="1" applyFill="1" applyBorder="1" applyAlignment="1">
      <alignment vertical="center"/>
    </xf>
    <xf numFmtId="210" fontId="5" fillId="45" borderId="0" xfId="0" applyNumberFormat="1" applyFont="1" applyFill="1" applyBorder="1" applyAlignment="1">
      <alignment vertical="center"/>
    </xf>
    <xf numFmtId="3" fontId="11" fillId="45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/>
    </xf>
    <xf numFmtId="0" fontId="5" fillId="42" borderId="0" xfId="0" applyFont="1" applyFill="1" applyBorder="1" applyAlignment="1">
      <alignment horizontal="center" vertic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85725</xdr:rowOff>
    </xdr:to>
    <xdr:pic>
      <xdr:nvPicPr>
        <xdr:cNvPr id="1" name="Grafik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SheetLayoutView="70" workbookViewId="0" topLeftCell="A1">
      <selection activeCell="A8" sqref="A8"/>
    </sheetView>
  </sheetViews>
  <sheetFormatPr defaultColWidth="11.00390625" defaultRowHeight="12.75"/>
  <cols>
    <col min="1" max="6" width="11.375" style="18" customWidth="1"/>
    <col min="7" max="7" width="21.375" style="18" customWidth="1"/>
    <col min="8" max="16384" width="11.375" style="18" customWidth="1"/>
  </cols>
  <sheetData>
    <row r="1" s="38" customFormat="1" ht="10.5">
      <c r="E1" s="38" t="s">
        <v>118</v>
      </c>
    </row>
    <row r="2" s="38" customFormat="1" ht="10.5">
      <c r="E2" s="38" t="s">
        <v>119</v>
      </c>
    </row>
    <row r="3" s="38" customFormat="1" ht="6" customHeight="1"/>
    <row r="4" s="38" customFormat="1" ht="10.5">
      <c r="E4" s="39" t="s">
        <v>120</v>
      </c>
    </row>
    <row r="5" s="38" customFormat="1" ht="10.5"/>
    <row r="6" ht="12.75"/>
    <row r="9" ht="14.25">
      <c r="A9" s="61" t="s">
        <v>137</v>
      </c>
    </row>
    <row r="10" spans="1:7" ht="12.75">
      <c r="A10" s="40"/>
      <c r="B10" s="40"/>
      <c r="C10" s="40"/>
      <c r="D10" s="40"/>
      <c r="E10" s="40"/>
      <c r="F10" s="40"/>
      <c r="G10" s="40"/>
    </row>
    <row r="12" s="41" customFormat="1" ht="27">
      <c r="A12" s="41" t="s">
        <v>121</v>
      </c>
    </row>
    <row r="14" s="42" customFormat="1" ht="26.25">
      <c r="A14" s="42" t="str">
        <f>+"Erhebung für das Jahr "&amp;YEAR(A9)-1</f>
        <v>Erhebung für das Jahr 2016</v>
      </c>
    </row>
    <row r="17" s="42" customFormat="1" ht="26.25">
      <c r="A17" s="42" t="s">
        <v>122</v>
      </c>
    </row>
    <row r="18" ht="7.5" customHeight="1"/>
    <row r="19" spans="1:7" ht="12.75">
      <c r="A19" s="40"/>
      <c r="B19" s="40"/>
      <c r="C19" s="40"/>
      <c r="D19" s="40"/>
      <c r="E19" s="40"/>
      <c r="F19" s="40"/>
      <c r="G19" s="40"/>
    </row>
    <row r="22" spans="1:7" s="44" customFormat="1" ht="14.25">
      <c r="A22" s="43" t="str">
        <f>+"Der Vorabzug enthält die wichtigsten Ergebnisse der Holzenergiestatistik "&amp;YEAR(A9)-1&amp;" in Tabellenform."</f>
        <v>Der Vorabzug enthält die wichtigsten Ergebnisse der Holzenergiestatistik 2016 in Tabellenform.</v>
      </c>
      <c r="B22" s="43"/>
      <c r="C22" s="43"/>
      <c r="D22" s="43"/>
      <c r="E22" s="43"/>
      <c r="F22" s="43"/>
      <c r="G22" s="43"/>
    </row>
    <row r="23" spans="1:7" s="44" customFormat="1" ht="14.25">
      <c r="A23" s="43" t="str">
        <f>+"Der Bericht zur Holzenergiestatistik "&amp;YEAR(A9)-1&amp;" mit Erläuterungen zu den Ergebnissen erscheint im"</f>
        <v>Der Bericht zur Holzenergiestatistik 2016 mit Erläuterungen zu den Ergebnissen erscheint im</v>
      </c>
      <c r="B23" s="43"/>
      <c r="C23" s="43"/>
      <c r="D23" s="43"/>
      <c r="E23" s="43"/>
      <c r="F23" s="43"/>
      <c r="G23" s="43"/>
    </row>
    <row r="24" spans="1:7" s="44" customFormat="1" ht="14.25">
      <c r="A24" s="43" t="str">
        <f>+"September "&amp;YEAR(A9)&amp;". Für Erklärungen zur Methodik, zu den Abgrenzungen und Definitionen der Be-"</f>
        <v>September 2017. Für Erklärungen zur Methodik, zu den Abgrenzungen und Definitionen der Be-</v>
      </c>
      <c r="B24" s="43"/>
      <c r="C24" s="43"/>
      <c r="D24" s="43"/>
      <c r="E24" s="43"/>
      <c r="F24" s="43"/>
      <c r="G24" s="43"/>
    </row>
    <row r="25" spans="1:7" s="44" customFormat="1" ht="14.25">
      <c r="A25" s="43" t="s">
        <v>123</v>
      </c>
      <c r="B25" s="43"/>
      <c r="C25" s="43"/>
      <c r="D25" s="43"/>
      <c r="E25" s="43"/>
      <c r="F25" s="43"/>
      <c r="G25" s="43"/>
    </row>
    <row r="26" spans="1:7" s="44" customFormat="1" ht="14.25">
      <c r="A26" s="43" t="str">
        <f>+"Jahr "&amp;YEAR(A9)-2&amp;""" verwiesen. Dieser Bericht kann unter www.bfe.admin.ch Themen ""Energiestatistiken"","</f>
        <v>Jahr 2015" verwiesen. Dieser Bericht kann unter www.bfe.admin.ch Themen "Energiestatistiken",</v>
      </c>
      <c r="B26" s="43"/>
      <c r="C26" s="43"/>
      <c r="D26" s="43"/>
      <c r="E26" s="43"/>
      <c r="F26" s="43"/>
      <c r="G26" s="43"/>
    </row>
    <row r="27" spans="1:7" s="44" customFormat="1" ht="14.25">
      <c r="A27" s="43" t="s">
        <v>124</v>
      </c>
      <c r="B27" s="43"/>
      <c r="C27" s="43"/>
      <c r="D27" s="43"/>
      <c r="E27" s="43"/>
      <c r="F27" s="43"/>
      <c r="G27" s="43"/>
    </row>
    <row r="33" s="44" customFormat="1" ht="15">
      <c r="A33" s="45" t="s">
        <v>125</v>
      </c>
    </row>
    <row r="34" s="44" customFormat="1" ht="14.25">
      <c r="A34" s="44" t="s">
        <v>126</v>
      </c>
    </row>
    <row r="35" s="44" customFormat="1" ht="14.25"/>
    <row r="36" s="44" customFormat="1" ht="15">
      <c r="A36" s="45" t="s">
        <v>127</v>
      </c>
    </row>
    <row r="37" s="44" customFormat="1" ht="14.25">
      <c r="A37" s="44" t="s">
        <v>128</v>
      </c>
    </row>
    <row r="38" s="44" customFormat="1" ht="14.25">
      <c r="A38" s="44" t="s">
        <v>129</v>
      </c>
    </row>
    <row r="39" s="44" customFormat="1" ht="14.25"/>
    <row r="40" s="44" customFormat="1" ht="15">
      <c r="A40" s="45" t="s">
        <v>130</v>
      </c>
    </row>
    <row r="41" s="44" customFormat="1" ht="14.25">
      <c r="A41" s="44" t="s">
        <v>136</v>
      </c>
    </row>
    <row r="42" s="44" customFormat="1" ht="14.25"/>
    <row r="43" s="44" customFormat="1" ht="14.25">
      <c r="A43" s="44" t="s">
        <v>131</v>
      </c>
    </row>
    <row r="47" s="46" customFormat="1" ht="15">
      <c r="A47" s="44" t="s">
        <v>132</v>
      </c>
    </row>
    <row r="51" ht="12.75">
      <c r="A51" s="47" t="s">
        <v>120</v>
      </c>
    </row>
    <row r="52" ht="12.75">
      <c r="A52" s="18" t="s">
        <v>133</v>
      </c>
    </row>
    <row r="53" ht="12.75">
      <c r="A53" s="18" t="s">
        <v>134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Z34"/>
  <sheetViews>
    <sheetView zoomScalePageLayoutView="80" workbookViewId="0" topLeftCell="A1">
      <selection activeCell="A2" sqref="A2"/>
    </sheetView>
  </sheetViews>
  <sheetFormatPr defaultColWidth="11.00390625" defaultRowHeight="12.75"/>
  <cols>
    <col min="1" max="1" width="20.25390625" style="29" customWidth="1"/>
    <col min="2" max="2" width="5.75390625" style="29" customWidth="1"/>
    <col min="3" max="3" width="8.875" style="29" customWidth="1"/>
    <col min="4" max="4" width="5.75390625" style="29" customWidth="1"/>
    <col min="5" max="5" width="8.875" style="29" customWidth="1"/>
    <col min="6" max="6" width="5.75390625" style="29" customWidth="1"/>
    <col min="7" max="7" width="8.875" style="29" customWidth="1"/>
    <col min="8" max="8" width="5.75390625" style="29" customWidth="1"/>
    <col min="9" max="9" width="8.875" style="29" customWidth="1"/>
    <col min="10" max="10" width="5.75390625" style="29" customWidth="1"/>
    <col min="11" max="11" width="8.875" style="29" customWidth="1"/>
    <col min="12" max="12" width="5.75390625" style="29" customWidth="1"/>
    <col min="13" max="13" width="8.875" style="29" customWidth="1"/>
    <col min="14" max="14" width="5.75390625" style="29" customWidth="1"/>
    <col min="15" max="15" width="8.875" style="29" customWidth="1"/>
    <col min="16" max="16" width="5.75390625" style="29" customWidth="1"/>
    <col min="17" max="17" width="8.875" style="29" customWidth="1"/>
    <col min="18" max="18" width="5.75390625" style="29" customWidth="1"/>
    <col min="19" max="19" width="8.875" style="29" customWidth="1"/>
    <col min="20" max="20" width="7.125" style="29" customWidth="1"/>
    <col min="21" max="21" width="8.875" style="29" customWidth="1"/>
    <col min="22" max="23" width="7.125" style="29" customWidth="1"/>
    <col min="24" max="16384" width="11.375" style="51" customWidth="1"/>
  </cols>
  <sheetData>
    <row r="1" spans="1:23" ht="13.5" customHeight="1">
      <c r="A1" s="27" t="s">
        <v>53</v>
      </c>
      <c r="B1" s="62" t="s">
        <v>54</v>
      </c>
      <c r="C1" s="62"/>
      <c r="D1" s="62" t="s">
        <v>55</v>
      </c>
      <c r="E1" s="62"/>
      <c r="F1" s="62" t="s">
        <v>56</v>
      </c>
      <c r="G1" s="62"/>
      <c r="H1" s="62" t="s">
        <v>57</v>
      </c>
      <c r="I1" s="62"/>
      <c r="J1" s="62" t="s">
        <v>58</v>
      </c>
      <c r="K1" s="62"/>
      <c r="L1" s="62" t="s">
        <v>59</v>
      </c>
      <c r="M1" s="62"/>
      <c r="N1" s="62" t="s">
        <v>60</v>
      </c>
      <c r="O1" s="62"/>
      <c r="P1" s="62" t="s">
        <v>61</v>
      </c>
      <c r="Q1" s="62"/>
      <c r="R1" s="62" t="s">
        <v>62</v>
      </c>
      <c r="S1" s="62"/>
      <c r="T1" s="62" t="s">
        <v>63</v>
      </c>
      <c r="U1" s="62"/>
      <c r="V1" s="62" t="s">
        <v>64</v>
      </c>
      <c r="W1" s="62"/>
    </row>
    <row r="2" spans="1:23" ht="13.5" customHeight="1">
      <c r="A2" s="30"/>
      <c r="B2" s="28" t="s">
        <v>65</v>
      </c>
      <c r="C2" s="28" t="s">
        <v>66</v>
      </c>
      <c r="D2" s="28" t="s">
        <v>65</v>
      </c>
      <c r="E2" s="28" t="s">
        <v>66</v>
      </c>
      <c r="F2" s="28" t="s">
        <v>65</v>
      </c>
      <c r="G2" s="28" t="s">
        <v>66</v>
      </c>
      <c r="H2" s="28" t="s">
        <v>65</v>
      </c>
      <c r="I2" s="28" t="s">
        <v>66</v>
      </c>
      <c r="J2" s="28" t="s">
        <v>65</v>
      </c>
      <c r="K2" s="28" t="s">
        <v>66</v>
      </c>
      <c r="L2" s="28" t="s">
        <v>65</v>
      </c>
      <c r="M2" s="28" t="s">
        <v>66</v>
      </c>
      <c r="N2" s="28" t="s">
        <v>65</v>
      </c>
      <c r="O2" s="28" t="s">
        <v>66</v>
      </c>
      <c r="P2" s="28" t="s">
        <v>65</v>
      </c>
      <c r="Q2" s="28" t="s">
        <v>66</v>
      </c>
      <c r="R2" s="28" t="s">
        <v>65</v>
      </c>
      <c r="S2" s="28" t="s">
        <v>66</v>
      </c>
      <c r="T2" s="28" t="s">
        <v>67</v>
      </c>
      <c r="U2" s="28" t="s">
        <v>66</v>
      </c>
      <c r="V2" s="28" t="s">
        <v>68</v>
      </c>
      <c r="W2" s="28" t="s">
        <v>69</v>
      </c>
    </row>
    <row r="3" spans="1:24" ht="13.5" customHeight="1">
      <c r="A3" s="54" t="s">
        <v>70</v>
      </c>
      <c r="B3" s="55">
        <v>217</v>
      </c>
      <c r="C3" s="55">
        <v>26979.000030000003</v>
      </c>
      <c r="D3" s="55">
        <v>122</v>
      </c>
      <c r="E3" s="55">
        <v>12417.83336</v>
      </c>
      <c r="F3" s="55">
        <v>151</v>
      </c>
      <c r="G3" s="55">
        <v>19609</v>
      </c>
      <c r="H3" s="55">
        <v>66</v>
      </c>
      <c r="I3" s="55">
        <v>24078.5</v>
      </c>
      <c r="J3" s="55">
        <v>5</v>
      </c>
      <c r="K3" s="55">
        <v>1488</v>
      </c>
      <c r="L3" s="55">
        <v>26</v>
      </c>
      <c r="M3" s="55">
        <v>10130</v>
      </c>
      <c r="N3" s="55">
        <v>72</v>
      </c>
      <c r="O3" s="55">
        <v>65451.1667</v>
      </c>
      <c r="P3" s="55" t="s">
        <v>135</v>
      </c>
      <c r="Q3" s="55" t="s">
        <v>140</v>
      </c>
      <c r="R3" s="55">
        <v>29</v>
      </c>
      <c r="S3" s="55">
        <v>31190</v>
      </c>
      <c r="T3" s="55">
        <v>689</v>
      </c>
      <c r="U3" s="55">
        <v>192423.50009</v>
      </c>
      <c r="V3" s="56">
        <v>0.07654705032774137</v>
      </c>
      <c r="W3" s="56">
        <v>0.08610139553909169</v>
      </c>
      <c r="X3" s="52"/>
    </row>
    <row r="4" spans="1:24" ht="13.5" customHeight="1">
      <c r="A4" s="54" t="s">
        <v>71</v>
      </c>
      <c r="B4" s="55">
        <v>32</v>
      </c>
      <c r="C4" s="55">
        <v>3565.5</v>
      </c>
      <c r="D4" s="55">
        <v>4</v>
      </c>
      <c r="E4" s="55">
        <v>341</v>
      </c>
      <c r="F4" s="55">
        <v>33</v>
      </c>
      <c r="G4" s="55">
        <v>4330</v>
      </c>
      <c r="H4" s="55">
        <v>7</v>
      </c>
      <c r="I4" s="55">
        <v>2640</v>
      </c>
      <c r="J4" s="55">
        <v>0</v>
      </c>
      <c r="K4" s="55">
        <v>0</v>
      </c>
      <c r="L4" s="55" t="s">
        <v>135</v>
      </c>
      <c r="M4" s="55" t="s">
        <v>140</v>
      </c>
      <c r="N4" s="55">
        <v>14</v>
      </c>
      <c r="O4" s="55">
        <v>16950</v>
      </c>
      <c r="P4" s="55">
        <v>0</v>
      </c>
      <c r="Q4" s="55">
        <v>0</v>
      </c>
      <c r="R4" s="55">
        <v>4</v>
      </c>
      <c r="S4" s="55">
        <v>3000</v>
      </c>
      <c r="T4" s="55">
        <v>96</v>
      </c>
      <c r="U4" s="55">
        <v>31616.5</v>
      </c>
      <c r="V4" s="56">
        <v>0.010665481613154094</v>
      </c>
      <c r="W4" s="56">
        <v>0.01414704945491823</v>
      </c>
      <c r="X4" s="52"/>
    </row>
    <row r="5" spans="1:24" ht="13.5" customHeight="1">
      <c r="A5" s="54" t="s">
        <v>72</v>
      </c>
      <c r="B5" s="55">
        <v>8</v>
      </c>
      <c r="C5" s="55">
        <v>600</v>
      </c>
      <c r="D5" s="55" t="s">
        <v>135</v>
      </c>
      <c r="E5" s="55" t="s">
        <v>138</v>
      </c>
      <c r="F5" s="55">
        <v>7</v>
      </c>
      <c r="G5" s="55">
        <v>810</v>
      </c>
      <c r="H5" s="55">
        <v>0</v>
      </c>
      <c r="I5" s="55">
        <v>0</v>
      </c>
      <c r="J5" s="55">
        <v>0</v>
      </c>
      <c r="K5" s="55">
        <v>0</v>
      </c>
      <c r="L5" s="55" t="s">
        <v>135</v>
      </c>
      <c r="M5" s="55" t="s">
        <v>140</v>
      </c>
      <c r="N5" s="55">
        <v>0</v>
      </c>
      <c r="O5" s="55">
        <v>0</v>
      </c>
      <c r="P5" s="55">
        <v>0</v>
      </c>
      <c r="Q5" s="55">
        <v>0</v>
      </c>
      <c r="R5" s="55" t="s">
        <v>135</v>
      </c>
      <c r="S5" s="55" t="s">
        <v>141</v>
      </c>
      <c r="T5" s="55">
        <v>20</v>
      </c>
      <c r="U5" s="55">
        <v>4770</v>
      </c>
      <c r="V5" s="56">
        <v>0.0022219753360737697</v>
      </c>
      <c r="W5" s="56">
        <v>0.002134373694114148</v>
      </c>
      <c r="X5" s="52"/>
    </row>
    <row r="6" spans="1:25" ht="13.5" customHeight="1">
      <c r="A6" s="54" t="s">
        <v>73</v>
      </c>
      <c r="B6" s="57">
        <v>170</v>
      </c>
      <c r="C6" s="55">
        <v>20338.33334</v>
      </c>
      <c r="D6" s="57">
        <v>51</v>
      </c>
      <c r="E6" s="55">
        <v>5039.000099999999</v>
      </c>
      <c r="F6" s="55">
        <v>62</v>
      </c>
      <c r="G6" s="55">
        <v>7756</v>
      </c>
      <c r="H6" s="55">
        <v>33</v>
      </c>
      <c r="I6" s="55">
        <v>12779</v>
      </c>
      <c r="J6" s="55">
        <v>8</v>
      </c>
      <c r="K6" s="55">
        <v>2625.3333000000002</v>
      </c>
      <c r="L6" s="55">
        <v>12</v>
      </c>
      <c r="M6" s="55">
        <v>4428</v>
      </c>
      <c r="N6" s="55">
        <v>41</v>
      </c>
      <c r="O6" s="55">
        <v>42618.1667</v>
      </c>
      <c r="P6" s="55">
        <v>0</v>
      </c>
      <c r="Q6" s="55">
        <v>0</v>
      </c>
      <c r="R6" s="55">
        <v>9</v>
      </c>
      <c r="S6" s="55">
        <v>10194</v>
      </c>
      <c r="T6" s="55">
        <v>386</v>
      </c>
      <c r="U6" s="55">
        <v>105777.83344</v>
      </c>
      <c r="V6" s="56">
        <v>0.04288412398622375</v>
      </c>
      <c r="W6" s="56">
        <v>0.047331116376252376</v>
      </c>
      <c r="X6" s="52"/>
      <c r="Y6" s="53"/>
    </row>
    <row r="7" spans="1:24" ht="13.5" customHeight="1">
      <c r="A7" s="54" t="s">
        <v>74</v>
      </c>
      <c r="B7" s="55">
        <v>8</v>
      </c>
      <c r="C7" s="55">
        <v>1120</v>
      </c>
      <c r="D7" s="55">
        <v>10</v>
      </c>
      <c r="E7" s="55">
        <v>1270</v>
      </c>
      <c r="F7" s="55" t="s">
        <v>135</v>
      </c>
      <c r="G7" s="55" t="s">
        <v>139</v>
      </c>
      <c r="H7" s="55" t="s">
        <v>135</v>
      </c>
      <c r="I7" s="55" t="s">
        <v>140</v>
      </c>
      <c r="J7" s="55" t="s">
        <v>135</v>
      </c>
      <c r="K7" s="55" t="s">
        <v>142</v>
      </c>
      <c r="L7" s="55" t="s">
        <v>135</v>
      </c>
      <c r="M7" s="55" t="s">
        <v>140</v>
      </c>
      <c r="N7" s="55">
        <v>4</v>
      </c>
      <c r="O7" s="55">
        <v>2550</v>
      </c>
      <c r="P7" s="55">
        <v>0</v>
      </c>
      <c r="Q7" s="55">
        <v>0</v>
      </c>
      <c r="R7" s="55">
        <v>0</v>
      </c>
      <c r="S7" s="55">
        <v>0</v>
      </c>
      <c r="T7" s="55">
        <v>30</v>
      </c>
      <c r="U7" s="55">
        <v>7071</v>
      </c>
      <c r="V7" s="56">
        <v>0.0033329630041106545</v>
      </c>
      <c r="W7" s="56">
        <v>0.0031639740861805323</v>
      </c>
      <c r="X7" s="52"/>
    </row>
    <row r="8" spans="1:24" ht="13.5" customHeight="1">
      <c r="A8" s="54" t="s">
        <v>75</v>
      </c>
      <c r="B8" s="55">
        <v>942</v>
      </c>
      <c r="C8" s="55">
        <v>81564.66665999999</v>
      </c>
      <c r="D8" s="55">
        <v>176</v>
      </c>
      <c r="E8" s="55">
        <v>18987.500030000003</v>
      </c>
      <c r="F8" s="55">
        <v>353</v>
      </c>
      <c r="G8" s="55">
        <v>41054.16667</v>
      </c>
      <c r="H8" s="55">
        <v>82</v>
      </c>
      <c r="I8" s="55">
        <v>30483</v>
      </c>
      <c r="J8" s="55">
        <v>12</v>
      </c>
      <c r="K8" s="55">
        <v>4248</v>
      </c>
      <c r="L8" s="55">
        <v>37</v>
      </c>
      <c r="M8" s="55">
        <v>13602</v>
      </c>
      <c r="N8" s="55">
        <v>110</v>
      </c>
      <c r="O8" s="55">
        <v>115216</v>
      </c>
      <c r="P8" s="55" t="s">
        <v>135</v>
      </c>
      <c r="Q8" s="55" t="s">
        <v>140</v>
      </c>
      <c r="R8" s="55">
        <v>43</v>
      </c>
      <c r="S8" s="55">
        <v>43398</v>
      </c>
      <c r="T8" s="55">
        <v>1757</v>
      </c>
      <c r="U8" s="55">
        <v>349620.83336</v>
      </c>
      <c r="V8" s="56">
        <v>0.19520053327408066</v>
      </c>
      <c r="W8" s="56">
        <v>0.1564405680582495</v>
      </c>
      <c r="X8" s="52"/>
    </row>
    <row r="9" spans="1:24" ht="13.5" customHeight="1">
      <c r="A9" s="54" t="s">
        <v>76</v>
      </c>
      <c r="B9" s="55">
        <v>115</v>
      </c>
      <c r="C9" s="55">
        <v>11916.5</v>
      </c>
      <c r="D9" s="55">
        <v>34</v>
      </c>
      <c r="E9" s="55">
        <v>3283</v>
      </c>
      <c r="F9" s="55">
        <v>64</v>
      </c>
      <c r="G9" s="55">
        <v>7519</v>
      </c>
      <c r="H9" s="55">
        <v>22</v>
      </c>
      <c r="I9" s="55">
        <v>7150</v>
      </c>
      <c r="J9" s="55" t="s">
        <v>135</v>
      </c>
      <c r="K9" s="55" t="s">
        <v>142</v>
      </c>
      <c r="L9" s="55">
        <v>10</v>
      </c>
      <c r="M9" s="55">
        <v>4080</v>
      </c>
      <c r="N9" s="55">
        <v>39</v>
      </c>
      <c r="O9" s="55">
        <v>39413</v>
      </c>
      <c r="P9" s="55" t="s">
        <v>135</v>
      </c>
      <c r="Q9" s="55" t="s">
        <v>140</v>
      </c>
      <c r="R9" s="55">
        <v>17</v>
      </c>
      <c r="S9" s="55">
        <v>31040</v>
      </c>
      <c r="T9" s="55">
        <v>304</v>
      </c>
      <c r="U9" s="55">
        <v>105571.5</v>
      </c>
      <c r="V9" s="56">
        <v>0.033774025108321296</v>
      </c>
      <c r="W9" s="56">
        <v>0.047238790869637684</v>
      </c>
      <c r="X9" s="52"/>
    </row>
    <row r="10" spans="1:24" ht="13.5" customHeight="1">
      <c r="A10" s="54" t="s">
        <v>77</v>
      </c>
      <c r="B10" s="57">
        <v>22</v>
      </c>
      <c r="C10" s="55">
        <v>2877</v>
      </c>
      <c r="D10" s="57">
        <v>22</v>
      </c>
      <c r="E10" s="55">
        <v>2593.5</v>
      </c>
      <c r="F10" s="55">
        <v>5</v>
      </c>
      <c r="G10" s="55">
        <v>948</v>
      </c>
      <c r="H10" s="55">
        <v>7</v>
      </c>
      <c r="I10" s="55">
        <v>2500</v>
      </c>
      <c r="J10" s="55" t="s">
        <v>135</v>
      </c>
      <c r="K10" s="55" t="s">
        <v>142</v>
      </c>
      <c r="L10" s="55" t="s">
        <v>135</v>
      </c>
      <c r="M10" s="55" t="s">
        <v>140</v>
      </c>
      <c r="N10" s="55">
        <v>11</v>
      </c>
      <c r="O10" s="55">
        <v>15481</v>
      </c>
      <c r="P10" s="55">
        <v>6</v>
      </c>
      <c r="Q10" s="55">
        <v>3710</v>
      </c>
      <c r="R10" s="55" t="s">
        <v>135</v>
      </c>
      <c r="S10" s="55" t="s">
        <v>140</v>
      </c>
      <c r="T10" s="55">
        <v>79</v>
      </c>
      <c r="U10" s="55">
        <v>31477.5</v>
      </c>
      <c r="V10" s="56">
        <v>0.00877680257749139</v>
      </c>
      <c r="W10" s="56">
        <v>0.01408485282106459</v>
      </c>
      <c r="X10" s="52"/>
    </row>
    <row r="11" spans="1:24" ht="13.5" customHeight="1">
      <c r="A11" s="54" t="s">
        <v>78</v>
      </c>
      <c r="B11" s="55">
        <v>12</v>
      </c>
      <c r="C11" s="55">
        <v>1176.66666</v>
      </c>
      <c r="D11" s="55" t="s">
        <v>135</v>
      </c>
      <c r="E11" s="55" t="s">
        <v>138</v>
      </c>
      <c r="F11" s="55">
        <v>16</v>
      </c>
      <c r="G11" s="55">
        <v>1680</v>
      </c>
      <c r="H11" s="55" t="s">
        <v>135</v>
      </c>
      <c r="I11" s="55" t="s">
        <v>140</v>
      </c>
      <c r="J11" s="55">
        <v>0</v>
      </c>
      <c r="K11" s="55">
        <v>0</v>
      </c>
      <c r="L11" s="55" t="s">
        <v>135</v>
      </c>
      <c r="M11" s="55" t="s">
        <v>140</v>
      </c>
      <c r="N11" s="55">
        <v>9</v>
      </c>
      <c r="O11" s="55">
        <v>6313.6667</v>
      </c>
      <c r="P11" s="55">
        <v>0</v>
      </c>
      <c r="Q11" s="55">
        <v>0</v>
      </c>
      <c r="R11" s="55">
        <v>0</v>
      </c>
      <c r="S11" s="55">
        <v>0</v>
      </c>
      <c r="T11" s="55">
        <v>43</v>
      </c>
      <c r="U11" s="55">
        <v>10945.33336</v>
      </c>
      <c r="V11" s="56">
        <v>0.004777246972558605</v>
      </c>
      <c r="W11" s="56">
        <v>0.004897574758258704</v>
      </c>
      <c r="X11" s="52"/>
    </row>
    <row r="12" spans="1:24" ht="13.5" customHeight="1">
      <c r="A12" s="54" t="s">
        <v>79</v>
      </c>
      <c r="B12" s="55">
        <v>115</v>
      </c>
      <c r="C12" s="55">
        <v>13984</v>
      </c>
      <c r="D12" s="55">
        <v>28</v>
      </c>
      <c r="E12" s="55">
        <v>2215.5</v>
      </c>
      <c r="F12" s="55">
        <v>121</v>
      </c>
      <c r="G12" s="55">
        <v>16064</v>
      </c>
      <c r="H12" s="55">
        <v>21</v>
      </c>
      <c r="I12" s="55">
        <v>7455</v>
      </c>
      <c r="J12" s="55" t="s">
        <v>135</v>
      </c>
      <c r="K12" s="55" t="s">
        <v>142</v>
      </c>
      <c r="L12" s="55">
        <v>13</v>
      </c>
      <c r="M12" s="55">
        <v>4999</v>
      </c>
      <c r="N12" s="55">
        <v>26</v>
      </c>
      <c r="O12" s="55">
        <v>23286</v>
      </c>
      <c r="P12" s="55">
        <v>0</v>
      </c>
      <c r="Q12" s="55">
        <v>0</v>
      </c>
      <c r="R12" s="55">
        <v>11</v>
      </c>
      <c r="S12" s="55">
        <v>10496</v>
      </c>
      <c r="T12" s="55">
        <v>337</v>
      </c>
      <c r="U12" s="55">
        <v>79219.5</v>
      </c>
      <c r="V12" s="56">
        <v>0.037440284412843014</v>
      </c>
      <c r="W12" s="56">
        <v>0.03544738298970141</v>
      </c>
      <c r="X12" s="52"/>
    </row>
    <row r="13" spans="1:26" ht="13.5" customHeight="1">
      <c r="A13" s="54" t="s">
        <v>80</v>
      </c>
      <c r="B13" s="55">
        <v>35</v>
      </c>
      <c r="C13" s="55">
        <v>3922</v>
      </c>
      <c r="D13" s="55">
        <v>5</v>
      </c>
      <c r="E13" s="55">
        <v>582</v>
      </c>
      <c r="F13" s="55">
        <v>6</v>
      </c>
      <c r="G13" s="55">
        <v>590</v>
      </c>
      <c r="H13" s="55">
        <v>4</v>
      </c>
      <c r="I13" s="55">
        <v>1030</v>
      </c>
      <c r="J13" s="55">
        <v>0</v>
      </c>
      <c r="K13" s="55">
        <v>0</v>
      </c>
      <c r="L13" s="55" t="s">
        <v>135</v>
      </c>
      <c r="M13" s="55" t="s">
        <v>140</v>
      </c>
      <c r="N13" s="55">
        <v>9</v>
      </c>
      <c r="O13" s="55">
        <v>6970</v>
      </c>
      <c r="P13" s="55">
        <v>0</v>
      </c>
      <c r="Q13" s="55">
        <v>0</v>
      </c>
      <c r="R13" s="55">
        <v>5</v>
      </c>
      <c r="S13" s="55">
        <v>5500</v>
      </c>
      <c r="T13" s="55">
        <v>65</v>
      </c>
      <c r="U13" s="55">
        <v>18960</v>
      </c>
      <c r="V13" s="56">
        <v>0.007221419842239751</v>
      </c>
      <c r="W13" s="56">
        <v>0.008483799840755606</v>
      </c>
      <c r="X13" s="52"/>
      <c r="Y13" s="53"/>
      <c r="Z13" s="53"/>
    </row>
    <row r="14" spans="1:26" ht="13.5" customHeight="1">
      <c r="A14" s="54" t="s">
        <v>81</v>
      </c>
      <c r="B14" s="55">
        <v>485</v>
      </c>
      <c r="C14" s="55">
        <v>39652.8333</v>
      </c>
      <c r="D14" s="55">
        <v>95</v>
      </c>
      <c r="E14" s="55">
        <v>9821.750030000001</v>
      </c>
      <c r="F14" s="55">
        <v>185</v>
      </c>
      <c r="G14" s="55">
        <v>23156.33327</v>
      </c>
      <c r="H14" s="55">
        <v>35</v>
      </c>
      <c r="I14" s="55">
        <v>12685.8333</v>
      </c>
      <c r="J14" s="55">
        <v>6</v>
      </c>
      <c r="K14" s="55">
        <v>2185</v>
      </c>
      <c r="L14" s="55">
        <v>27</v>
      </c>
      <c r="M14" s="55">
        <v>9530</v>
      </c>
      <c r="N14" s="55">
        <v>48</v>
      </c>
      <c r="O14" s="55">
        <v>47798</v>
      </c>
      <c r="P14" s="55">
        <v>5</v>
      </c>
      <c r="Q14" s="55">
        <v>2603</v>
      </c>
      <c r="R14" s="55">
        <v>40</v>
      </c>
      <c r="S14" s="55">
        <v>40380</v>
      </c>
      <c r="T14" s="55">
        <v>926</v>
      </c>
      <c r="U14" s="55">
        <v>187812.7499</v>
      </c>
      <c r="V14" s="56">
        <v>0.10287745806021553</v>
      </c>
      <c r="W14" s="56">
        <v>0.08403827941421374</v>
      </c>
      <c r="X14" s="52"/>
      <c r="Y14" s="53"/>
      <c r="Z14" s="53"/>
    </row>
    <row r="15" spans="1:26" ht="13.5" customHeight="1">
      <c r="A15" s="54" t="s">
        <v>82</v>
      </c>
      <c r="B15" s="55">
        <v>82</v>
      </c>
      <c r="C15" s="55">
        <v>7298.96666</v>
      </c>
      <c r="D15" s="55">
        <v>20</v>
      </c>
      <c r="E15" s="55">
        <v>2017.9167</v>
      </c>
      <c r="F15" s="55">
        <v>16</v>
      </c>
      <c r="G15" s="55">
        <v>2449</v>
      </c>
      <c r="H15" s="55">
        <v>13</v>
      </c>
      <c r="I15" s="55">
        <v>5096.6667</v>
      </c>
      <c r="J15" s="55">
        <v>0</v>
      </c>
      <c r="K15" s="55">
        <v>0</v>
      </c>
      <c r="L15" s="55" t="s">
        <v>135</v>
      </c>
      <c r="M15" s="55" t="s">
        <v>140</v>
      </c>
      <c r="N15" s="55">
        <v>17</v>
      </c>
      <c r="O15" s="55">
        <v>22516.667</v>
      </c>
      <c r="P15" s="55" t="s">
        <v>135</v>
      </c>
      <c r="Q15" s="55" t="s">
        <v>140</v>
      </c>
      <c r="R15" s="55">
        <v>4</v>
      </c>
      <c r="S15" s="55">
        <v>9100</v>
      </c>
      <c r="T15" s="55">
        <v>156</v>
      </c>
      <c r="U15" s="55">
        <v>50979.21706</v>
      </c>
      <c r="V15" s="56">
        <v>0.017331407621375403</v>
      </c>
      <c r="W15" s="56">
        <v>0.02281104818436042</v>
      </c>
      <c r="X15" s="52"/>
      <c r="Y15" s="53"/>
      <c r="Z15" s="53"/>
    </row>
    <row r="16" spans="1:26" ht="13.5" customHeight="1">
      <c r="A16" s="54" t="s">
        <v>83</v>
      </c>
      <c r="B16" s="55">
        <v>21</v>
      </c>
      <c r="C16" s="55">
        <v>2712</v>
      </c>
      <c r="D16" s="55">
        <v>7</v>
      </c>
      <c r="E16" s="55">
        <v>776.8333</v>
      </c>
      <c r="F16" s="55">
        <v>19</v>
      </c>
      <c r="G16" s="55">
        <v>2340</v>
      </c>
      <c r="H16" s="55">
        <v>6</v>
      </c>
      <c r="I16" s="55">
        <v>3060</v>
      </c>
      <c r="J16" s="55">
        <v>0</v>
      </c>
      <c r="K16" s="55">
        <v>0</v>
      </c>
      <c r="L16" s="55" t="s">
        <v>135</v>
      </c>
      <c r="M16" s="55" t="s">
        <v>140</v>
      </c>
      <c r="N16" s="55">
        <v>5</v>
      </c>
      <c r="O16" s="55">
        <v>4250</v>
      </c>
      <c r="P16" s="55">
        <v>0</v>
      </c>
      <c r="Q16" s="55">
        <v>0</v>
      </c>
      <c r="R16" s="55">
        <v>6</v>
      </c>
      <c r="S16" s="55">
        <v>4400</v>
      </c>
      <c r="T16" s="55">
        <v>66</v>
      </c>
      <c r="U16" s="55">
        <v>18288.8333</v>
      </c>
      <c r="V16" s="56">
        <v>0.0073325186090434395</v>
      </c>
      <c r="W16" s="56">
        <v>0.008183481067412754</v>
      </c>
      <c r="X16" s="52"/>
      <c r="Y16" s="53"/>
      <c r="Z16" s="53"/>
    </row>
    <row r="17" spans="1:26" ht="13.5" customHeight="1">
      <c r="A17" s="54" t="s">
        <v>84</v>
      </c>
      <c r="B17" s="55">
        <v>26</v>
      </c>
      <c r="C17" s="55">
        <v>2700</v>
      </c>
      <c r="D17" s="55">
        <v>6</v>
      </c>
      <c r="E17" s="55">
        <v>689</v>
      </c>
      <c r="F17" s="55">
        <v>26</v>
      </c>
      <c r="G17" s="55">
        <v>3031</v>
      </c>
      <c r="H17" s="55">
        <v>4</v>
      </c>
      <c r="I17" s="55">
        <v>1800</v>
      </c>
      <c r="J17" s="55">
        <v>0</v>
      </c>
      <c r="K17" s="55">
        <v>0</v>
      </c>
      <c r="L17" s="55" t="s">
        <v>135</v>
      </c>
      <c r="M17" s="55" t="s">
        <v>140</v>
      </c>
      <c r="N17" s="55">
        <v>20</v>
      </c>
      <c r="O17" s="55">
        <v>23020</v>
      </c>
      <c r="P17" s="55">
        <v>0</v>
      </c>
      <c r="Q17" s="55">
        <v>0</v>
      </c>
      <c r="R17" s="55">
        <v>7</v>
      </c>
      <c r="S17" s="55">
        <v>8750</v>
      </c>
      <c r="T17" s="55">
        <v>92</v>
      </c>
      <c r="U17" s="55">
        <v>41090</v>
      </c>
      <c r="V17" s="56">
        <v>0.01022108654593934</v>
      </c>
      <c r="W17" s="56">
        <v>0.01838604089961223</v>
      </c>
      <c r="X17" s="52"/>
      <c r="Y17" s="53"/>
      <c r="Z17" s="53"/>
    </row>
    <row r="18" spans="1:26" ht="13.5" customHeight="1">
      <c r="A18" s="54" t="s">
        <v>85</v>
      </c>
      <c r="B18" s="55">
        <v>72</v>
      </c>
      <c r="C18" s="55">
        <v>8500</v>
      </c>
      <c r="D18" s="55">
        <v>15</v>
      </c>
      <c r="E18" s="55">
        <v>1603.33333</v>
      </c>
      <c r="F18" s="55">
        <v>25</v>
      </c>
      <c r="G18" s="55">
        <v>3716</v>
      </c>
      <c r="H18" s="55">
        <v>15</v>
      </c>
      <c r="I18" s="55">
        <v>5195</v>
      </c>
      <c r="J18" s="55" t="s">
        <v>135</v>
      </c>
      <c r="K18" s="55" t="s">
        <v>142</v>
      </c>
      <c r="L18" s="55">
        <v>4</v>
      </c>
      <c r="M18" s="55">
        <v>1260</v>
      </c>
      <c r="N18" s="55">
        <v>14</v>
      </c>
      <c r="O18" s="55">
        <v>12860</v>
      </c>
      <c r="P18" s="55">
        <v>0</v>
      </c>
      <c r="Q18" s="55">
        <v>0</v>
      </c>
      <c r="R18" s="55">
        <v>5</v>
      </c>
      <c r="S18" s="55">
        <v>5538</v>
      </c>
      <c r="T18" s="55">
        <v>151</v>
      </c>
      <c r="U18" s="55">
        <v>39032.33333</v>
      </c>
      <c r="V18" s="56">
        <v>0.01677591378735696</v>
      </c>
      <c r="W18" s="56">
        <v>0.017465321903447982</v>
      </c>
      <c r="X18" s="52"/>
      <c r="Y18" s="53"/>
      <c r="Z18" s="53"/>
    </row>
    <row r="19" spans="1:26" ht="13.5" customHeight="1">
      <c r="A19" s="54" t="s">
        <v>86</v>
      </c>
      <c r="B19" s="55">
        <v>80</v>
      </c>
      <c r="C19" s="55">
        <v>9694.66666</v>
      </c>
      <c r="D19" s="55">
        <v>18</v>
      </c>
      <c r="E19" s="55">
        <v>1900</v>
      </c>
      <c r="F19" s="55">
        <v>75</v>
      </c>
      <c r="G19" s="55">
        <v>9637</v>
      </c>
      <c r="H19" s="55">
        <v>12</v>
      </c>
      <c r="I19" s="55">
        <v>4791</v>
      </c>
      <c r="J19" s="55">
        <v>0</v>
      </c>
      <c r="K19" s="55">
        <v>0</v>
      </c>
      <c r="L19" s="55">
        <v>10</v>
      </c>
      <c r="M19" s="55">
        <v>4409</v>
      </c>
      <c r="N19" s="55">
        <v>9</v>
      </c>
      <c r="O19" s="55">
        <v>11330</v>
      </c>
      <c r="P19" s="55" t="s">
        <v>135</v>
      </c>
      <c r="Q19" s="55" t="s">
        <v>140</v>
      </c>
      <c r="R19" s="55">
        <v>20</v>
      </c>
      <c r="S19" s="55">
        <v>23005</v>
      </c>
      <c r="T19" s="55">
        <v>225</v>
      </c>
      <c r="U19" s="55">
        <v>65316.66666</v>
      </c>
      <c r="V19" s="56">
        <v>0.024997222530829907</v>
      </c>
      <c r="W19" s="56">
        <v>0.029226451804261342</v>
      </c>
      <c r="X19" s="52"/>
      <c r="Y19" s="53"/>
      <c r="Z19" s="53"/>
    </row>
    <row r="20" spans="1:26" ht="13.5" customHeight="1">
      <c r="A20" s="54" t="s">
        <v>87</v>
      </c>
      <c r="B20" s="55">
        <v>143</v>
      </c>
      <c r="C20" s="55">
        <v>14564</v>
      </c>
      <c r="D20" s="55">
        <v>33</v>
      </c>
      <c r="E20" s="55">
        <v>3609</v>
      </c>
      <c r="F20" s="55">
        <v>66</v>
      </c>
      <c r="G20" s="55">
        <v>8233</v>
      </c>
      <c r="H20" s="55">
        <v>33</v>
      </c>
      <c r="I20" s="55">
        <v>20429</v>
      </c>
      <c r="J20" s="55">
        <v>11</v>
      </c>
      <c r="K20" s="55">
        <v>4270</v>
      </c>
      <c r="L20" s="55">
        <v>10</v>
      </c>
      <c r="M20" s="55">
        <v>3946</v>
      </c>
      <c r="N20" s="55">
        <v>23</v>
      </c>
      <c r="O20" s="55">
        <v>17270</v>
      </c>
      <c r="P20" s="55" t="s">
        <v>135</v>
      </c>
      <c r="Q20" s="55" t="s">
        <v>140</v>
      </c>
      <c r="R20" s="55" t="s">
        <v>135</v>
      </c>
      <c r="S20" s="55" t="s">
        <v>140</v>
      </c>
      <c r="T20" s="55">
        <v>324</v>
      </c>
      <c r="U20" s="55">
        <v>75749</v>
      </c>
      <c r="V20" s="56">
        <v>0.03599600044439507</v>
      </c>
      <c r="W20" s="56">
        <v>0.03389448070344918</v>
      </c>
      <c r="X20" s="52"/>
      <c r="Y20" s="53"/>
      <c r="Z20" s="53"/>
    </row>
    <row r="21" spans="1:26" ht="13.5" customHeight="1">
      <c r="A21" s="54" t="s">
        <v>88</v>
      </c>
      <c r="B21" s="55">
        <v>180</v>
      </c>
      <c r="C21" s="55">
        <v>20623</v>
      </c>
      <c r="D21" s="55">
        <v>20</v>
      </c>
      <c r="E21" s="55">
        <v>2275</v>
      </c>
      <c r="F21" s="55">
        <v>215</v>
      </c>
      <c r="G21" s="55">
        <v>29561.6667</v>
      </c>
      <c r="H21" s="55">
        <v>29</v>
      </c>
      <c r="I21" s="55">
        <v>10695</v>
      </c>
      <c r="J21" s="55" t="s">
        <v>135</v>
      </c>
      <c r="K21" s="55" t="s">
        <v>142</v>
      </c>
      <c r="L21" s="55">
        <v>34</v>
      </c>
      <c r="M21" s="55">
        <v>12930</v>
      </c>
      <c r="N21" s="55">
        <v>30</v>
      </c>
      <c r="O21" s="55">
        <v>34960</v>
      </c>
      <c r="P21" s="55" t="s">
        <v>135</v>
      </c>
      <c r="Q21" s="55" t="s">
        <v>140</v>
      </c>
      <c r="R21" s="55">
        <v>28</v>
      </c>
      <c r="S21" s="55">
        <v>29738</v>
      </c>
      <c r="T21" s="55">
        <v>539</v>
      </c>
      <c r="U21" s="55">
        <v>142282.6667</v>
      </c>
      <c r="V21" s="56">
        <v>0.05988223530718809</v>
      </c>
      <c r="W21" s="56">
        <v>0.06366548866517632</v>
      </c>
      <c r="X21" s="52"/>
      <c r="Y21" s="53"/>
      <c r="Z21" s="53"/>
    </row>
    <row r="22" spans="1:26" ht="13.5" customHeight="1">
      <c r="A22" s="54" t="s">
        <v>89</v>
      </c>
      <c r="B22" s="55">
        <v>247</v>
      </c>
      <c r="C22" s="55">
        <v>25671.66667</v>
      </c>
      <c r="D22" s="55">
        <v>22</v>
      </c>
      <c r="E22" s="55">
        <v>2638.5</v>
      </c>
      <c r="F22" s="55">
        <v>135</v>
      </c>
      <c r="G22" s="55">
        <v>17150.33334</v>
      </c>
      <c r="H22" s="55">
        <v>26</v>
      </c>
      <c r="I22" s="55">
        <v>9195</v>
      </c>
      <c r="J22" s="55" t="s">
        <v>135</v>
      </c>
      <c r="K22" s="55" t="s">
        <v>142</v>
      </c>
      <c r="L22" s="55">
        <v>22</v>
      </c>
      <c r="M22" s="55">
        <v>8310</v>
      </c>
      <c r="N22" s="55">
        <v>30</v>
      </c>
      <c r="O22" s="55">
        <v>26485</v>
      </c>
      <c r="P22" s="55" t="s">
        <v>135</v>
      </c>
      <c r="Q22" s="55" t="s">
        <v>140</v>
      </c>
      <c r="R22" s="55">
        <v>20</v>
      </c>
      <c r="S22" s="55">
        <v>21183</v>
      </c>
      <c r="T22" s="55">
        <v>505</v>
      </c>
      <c r="U22" s="55">
        <v>112183.50001</v>
      </c>
      <c r="V22" s="56">
        <v>0.05610487723586268</v>
      </c>
      <c r="W22" s="56">
        <v>0.05019738183123653</v>
      </c>
      <c r="X22" s="52"/>
      <c r="Y22" s="53"/>
      <c r="Z22" s="53"/>
    </row>
    <row r="23" spans="1:26" ht="13.5" customHeight="1">
      <c r="A23" s="54" t="s">
        <v>90</v>
      </c>
      <c r="B23" s="55">
        <v>36</v>
      </c>
      <c r="C23" s="55">
        <v>4721</v>
      </c>
      <c r="D23" s="55">
        <v>8</v>
      </c>
      <c r="E23" s="55">
        <v>768</v>
      </c>
      <c r="F23" s="55">
        <v>23</v>
      </c>
      <c r="G23" s="55">
        <v>3160</v>
      </c>
      <c r="H23" s="55">
        <v>8</v>
      </c>
      <c r="I23" s="55">
        <v>2385</v>
      </c>
      <c r="J23" s="55" t="s">
        <v>135</v>
      </c>
      <c r="K23" s="55" t="s">
        <v>142</v>
      </c>
      <c r="L23" s="55">
        <v>8</v>
      </c>
      <c r="M23" s="55">
        <v>3154</v>
      </c>
      <c r="N23" s="55">
        <v>27</v>
      </c>
      <c r="O23" s="55">
        <v>24080</v>
      </c>
      <c r="P23" s="55">
        <v>0</v>
      </c>
      <c r="Q23" s="55">
        <v>0</v>
      </c>
      <c r="R23" s="55" t="s">
        <v>135</v>
      </c>
      <c r="S23" s="55" t="s">
        <v>140</v>
      </c>
      <c r="T23" s="55">
        <v>113</v>
      </c>
      <c r="U23" s="55">
        <v>40378</v>
      </c>
      <c r="V23" s="56">
        <v>0.012554160648816799</v>
      </c>
      <c r="W23" s="56">
        <v>0.018067450947786386</v>
      </c>
      <c r="X23" s="52"/>
      <c r="Y23" s="53"/>
      <c r="Z23" s="53"/>
    </row>
    <row r="24" spans="1:26" ht="13.5" customHeight="1">
      <c r="A24" s="54" t="s">
        <v>91</v>
      </c>
      <c r="B24" s="55">
        <v>5</v>
      </c>
      <c r="C24" s="55">
        <v>684</v>
      </c>
      <c r="D24" s="55">
        <v>0</v>
      </c>
      <c r="E24" s="55">
        <v>0</v>
      </c>
      <c r="F24" s="55">
        <v>11</v>
      </c>
      <c r="G24" s="55">
        <v>1421</v>
      </c>
      <c r="H24" s="55" t="s">
        <v>135</v>
      </c>
      <c r="I24" s="55" t="s">
        <v>140</v>
      </c>
      <c r="J24" s="55">
        <v>0</v>
      </c>
      <c r="K24" s="55">
        <v>0</v>
      </c>
      <c r="L24" s="55" t="s">
        <v>135</v>
      </c>
      <c r="M24" s="55" t="s">
        <v>140</v>
      </c>
      <c r="N24" s="55">
        <v>6</v>
      </c>
      <c r="O24" s="55">
        <v>14950</v>
      </c>
      <c r="P24" s="55">
        <v>0</v>
      </c>
      <c r="Q24" s="55">
        <v>0</v>
      </c>
      <c r="R24" s="55">
        <v>0</v>
      </c>
      <c r="S24" s="55">
        <v>0</v>
      </c>
      <c r="T24" s="55">
        <v>25</v>
      </c>
      <c r="U24" s="55">
        <v>18150</v>
      </c>
      <c r="V24" s="56">
        <v>0.002777469170092212</v>
      </c>
      <c r="W24" s="56">
        <v>0.008121359024773959</v>
      </c>
      <c r="X24" s="52"/>
      <c r="Y24" s="53"/>
      <c r="Z24" s="53"/>
    </row>
    <row r="25" spans="1:26" ht="13.5" customHeight="1">
      <c r="A25" s="54" t="s">
        <v>92</v>
      </c>
      <c r="B25" s="55">
        <v>73</v>
      </c>
      <c r="C25" s="55">
        <v>8667.1667</v>
      </c>
      <c r="D25" s="55">
        <v>69</v>
      </c>
      <c r="E25" s="55">
        <v>8922.83323</v>
      </c>
      <c r="F25" s="55">
        <v>112</v>
      </c>
      <c r="G25" s="55">
        <v>14280.1667</v>
      </c>
      <c r="H25" s="55">
        <v>13</v>
      </c>
      <c r="I25" s="55">
        <v>4485</v>
      </c>
      <c r="J25" s="55">
        <v>8</v>
      </c>
      <c r="K25" s="55">
        <v>2100</v>
      </c>
      <c r="L25" s="55">
        <v>25</v>
      </c>
      <c r="M25" s="55">
        <v>9484</v>
      </c>
      <c r="N25" s="55">
        <v>18</v>
      </c>
      <c r="O25" s="55">
        <v>16142</v>
      </c>
      <c r="P25" s="55" t="s">
        <v>135</v>
      </c>
      <c r="Q25" s="55" t="s">
        <v>141</v>
      </c>
      <c r="R25" s="55">
        <v>10</v>
      </c>
      <c r="S25" s="55">
        <v>10983</v>
      </c>
      <c r="T25" s="55">
        <v>331</v>
      </c>
      <c r="U25" s="55">
        <v>85265.16662999999</v>
      </c>
      <c r="V25" s="56">
        <v>0.036773691812020885</v>
      </c>
      <c r="W25" s="56">
        <v>0.038152563664430074</v>
      </c>
      <c r="X25" s="52"/>
      <c r="Y25" s="53"/>
      <c r="Z25" s="53"/>
    </row>
    <row r="26" spans="1:26" ht="13.5" customHeight="1">
      <c r="A26" s="54" t="s">
        <v>93</v>
      </c>
      <c r="B26" s="55">
        <v>164</v>
      </c>
      <c r="C26" s="55">
        <v>17872.5</v>
      </c>
      <c r="D26" s="55">
        <v>64</v>
      </c>
      <c r="E26" s="55">
        <v>7530.33333</v>
      </c>
      <c r="F26" s="55">
        <v>82</v>
      </c>
      <c r="G26" s="55">
        <v>12368</v>
      </c>
      <c r="H26" s="55">
        <v>27</v>
      </c>
      <c r="I26" s="55">
        <v>9740</v>
      </c>
      <c r="J26" s="55">
        <v>7</v>
      </c>
      <c r="K26" s="55">
        <v>1602</v>
      </c>
      <c r="L26" s="55">
        <v>11</v>
      </c>
      <c r="M26" s="55">
        <v>4156</v>
      </c>
      <c r="N26" s="55">
        <v>30</v>
      </c>
      <c r="O26" s="55">
        <v>37000</v>
      </c>
      <c r="P26" s="55" t="s">
        <v>135</v>
      </c>
      <c r="Q26" s="55" t="s">
        <v>140</v>
      </c>
      <c r="R26" s="55">
        <v>5</v>
      </c>
      <c r="S26" s="55">
        <v>4025</v>
      </c>
      <c r="T26" s="55">
        <v>392</v>
      </c>
      <c r="U26" s="55">
        <v>95443.83333</v>
      </c>
      <c r="V26" s="56">
        <v>0.04355071658704588</v>
      </c>
      <c r="W26" s="56">
        <v>0.042707087447582205</v>
      </c>
      <c r="X26" s="52"/>
      <c r="Y26" s="53"/>
      <c r="Z26" s="53"/>
    </row>
    <row r="27" spans="1:24" ht="13.5" customHeight="1">
      <c r="A27" s="54" t="s">
        <v>94</v>
      </c>
      <c r="B27" s="55">
        <v>103</v>
      </c>
      <c r="C27" s="55">
        <v>10886.83334</v>
      </c>
      <c r="D27" s="55">
        <v>17</v>
      </c>
      <c r="E27" s="55">
        <v>1397.5</v>
      </c>
      <c r="F27" s="55">
        <v>35</v>
      </c>
      <c r="G27" s="55">
        <v>4669</v>
      </c>
      <c r="H27" s="55">
        <v>12</v>
      </c>
      <c r="I27" s="55">
        <v>3340</v>
      </c>
      <c r="J27" s="55" t="s">
        <v>135</v>
      </c>
      <c r="K27" s="55" t="s">
        <v>142</v>
      </c>
      <c r="L27" s="55">
        <v>4</v>
      </c>
      <c r="M27" s="55">
        <v>1435</v>
      </c>
      <c r="N27" s="55">
        <v>14</v>
      </c>
      <c r="O27" s="55">
        <v>12558</v>
      </c>
      <c r="P27" s="55">
        <v>0</v>
      </c>
      <c r="Q27" s="55">
        <v>0</v>
      </c>
      <c r="R27" s="55" t="s">
        <v>135</v>
      </c>
      <c r="S27" s="55" t="s">
        <v>141</v>
      </c>
      <c r="T27" s="55">
        <v>189</v>
      </c>
      <c r="U27" s="55">
        <v>36676.33334</v>
      </c>
      <c r="V27" s="56">
        <v>0.02099766692589712</v>
      </c>
      <c r="W27" s="56">
        <v>0.016411111336993224</v>
      </c>
      <c r="X27" s="52"/>
    </row>
    <row r="28" spans="1:24" ht="13.5" customHeight="1">
      <c r="A28" s="54" t="s">
        <v>95</v>
      </c>
      <c r="B28" s="55">
        <v>513</v>
      </c>
      <c r="C28" s="55">
        <v>51869.1667</v>
      </c>
      <c r="D28" s="55">
        <v>171</v>
      </c>
      <c r="E28" s="55">
        <v>17730.83332</v>
      </c>
      <c r="F28" s="55">
        <v>187</v>
      </c>
      <c r="G28" s="55">
        <v>22636</v>
      </c>
      <c r="H28" s="55">
        <v>88</v>
      </c>
      <c r="I28" s="55">
        <v>31270</v>
      </c>
      <c r="J28" s="55">
        <v>22</v>
      </c>
      <c r="K28" s="55">
        <v>8889</v>
      </c>
      <c r="L28" s="55">
        <v>31</v>
      </c>
      <c r="M28" s="55">
        <v>11009</v>
      </c>
      <c r="N28" s="55">
        <v>107</v>
      </c>
      <c r="O28" s="55">
        <v>104930.3333</v>
      </c>
      <c r="P28" s="55">
        <v>9</v>
      </c>
      <c r="Q28" s="55">
        <v>4494.5</v>
      </c>
      <c r="R28" s="55">
        <v>33</v>
      </c>
      <c r="S28" s="55">
        <v>35917</v>
      </c>
      <c r="T28" s="55">
        <v>1161</v>
      </c>
      <c r="U28" s="55">
        <v>288745.83332</v>
      </c>
      <c r="V28" s="56">
        <v>0.12898566825908234</v>
      </c>
      <c r="W28" s="56">
        <v>0.12920157461703907</v>
      </c>
      <c r="X28" s="52"/>
    </row>
    <row r="29" spans="1:23" s="20" customFormat="1" ht="3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</row>
    <row r="30" spans="1:24" ht="13.5" customHeight="1">
      <c r="A30" s="54" t="s">
        <v>96</v>
      </c>
      <c r="B30" s="58">
        <v>3906</v>
      </c>
      <c r="C30" s="58">
        <v>394161.46671999997</v>
      </c>
      <c r="D30" s="58">
        <v>1020</v>
      </c>
      <c r="E30" s="58">
        <v>108685.16673000001</v>
      </c>
      <c r="F30" s="58">
        <v>2033</v>
      </c>
      <c r="G30" s="58">
        <v>258634.66668000002</v>
      </c>
      <c r="H30" s="58">
        <v>569</v>
      </c>
      <c r="I30" s="58">
        <v>214428</v>
      </c>
      <c r="J30" s="58">
        <v>91</v>
      </c>
      <c r="K30" s="58">
        <v>31306.3333</v>
      </c>
      <c r="L30" s="58">
        <v>304</v>
      </c>
      <c r="M30" s="58">
        <v>114462</v>
      </c>
      <c r="N30" s="58">
        <v>733</v>
      </c>
      <c r="O30" s="58">
        <v>744399.0004</v>
      </c>
      <c r="P30" s="58">
        <v>38</v>
      </c>
      <c r="Q30" s="58">
        <v>31546</v>
      </c>
      <c r="R30" s="58">
        <v>307</v>
      </c>
      <c r="S30" s="58">
        <v>337225</v>
      </c>
      <c r="T30" s="58">
        <v>9001</v>
      </c>
      <c r="U30" s="58">
        <v>2234847.63383</v>
      </c>
      <c r="V30" s="59">
        <v>1</v>
      </c>
      <c r="W30" s="59">
        <v>1</v>
      </c>
      <c r="X30" s="52"/>
    </row>
    <row r="31" spans="1:23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2.75">
      <c r="A32" s="35" t="str">
        <f>+"Auswertung 'Holzfeuerungen in der Schweiz nach Kategorien und Kantone' Mai "&amp;YEAR(Titelblatt!A9)</f>
        <v>Auswertung ''Holzfeuerungen in der Schweiz nach Kategorien und Kantone'' Mai 2017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2.75">
      <c r="A33" s="35" t="s">
        <v>102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12.75">
      <c r="A34" s="35" t="str">
        <f>+"nur Holzfeuerungen in Betrieb (d.h. nicht stillgelegt) Ende "&amp;YEAR(Titelblatt!A9)-1&amp;"; Stand der Daten (Datenbank): Mai "&amp;YEAR(Titelblatt!A9)</f>
        <v>nur Holzfeuerungen in Betrieb (d.h. nicht stillgelegt) Ende 2016; Stand der Daten (Datenbank): Mai 2017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31"/>
      <c r="W34" s="31"/>
    </row>
  </sheetData>
  <sheetProtection/>
  <mergeCells count="11">
    <mergeCell ref="T1:U1"/>
    <mergeCell ref="V1:W1"/>
    <mergeCell ref="J1:K1"/>
    <mergeCell ref="L1:M1"/>
    <mergeCell ref="N1:O1"/>
    <mergeCell ref="B1:C1"/>
    <mergeCell ref="D1:E1"/>
    <mergeCell ref="F1:G1"/>
    <mergeCell ref="H1:I1"/>
    <mergeCell ref="P1:Q1"/>
    <mergeCell ref="R1:S1"/>
  </mergeCells>
  <printOptions verticalCentered="1"/>
  <pageMargins left="0.5905511811023622" right="0.5905511811023622" top="0.9448818897637795" bottom="0.984251968503937" header="0.5118110236220472" footer="0.4330708661417323"/>
  <pageSetup fitToHeight="0" fitToWidth="0" horizontalDpi="600" verticalDpi="600" orientation="landscape" paperSize="9" scale="73" r:id="rId1"/>
  <headerFooter scaleWithDoc="0" alignWithMargins="0">
    <oddHeader>&amp;L&amp;"Arial,Standard"Schweizerische Holzenergiestatistik 2016 - Vorabzug&amp;C&amp;"Arial,Fett"&amp;12Anzahl und Leistung 
automatischer Holzfeuerungen nach Kantonen&amp;R&amp;"Arial,Standard"Tabelle P</oddHeader>
    <oddFooter>&amp;R30.06.2017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Y34"/>
  <sheetViews>
    <sheetView zoomScalePageLayoutView="90" workbookViewId="0" topLeftCell="A1">
      <selection activeCell="A2" sqref="A2"/>
    </sheetView>
  </sheetViews>
  <sheetFormatPr defaultColWidth="11.00390625" defaultRowHeight="12.75"/>
  <cols>
    <col min="1" max="1" width="20.25390625" style="29" customWidth="1"/>
    <col min="2" max="22" width="7.75390625" style="29" customWidth="1"/>
    <col min="23" max="16384" width="11.375" style="51" customWidth="1"/>
  </cols>
  <sheetData>
    <row r="1" spans="1:22" ht="13.5" customHeight="1">
      <c r="A1" s="27" t="s">
        <v>53</v>
      </c>
      <c r="B1" s="62" t="s">
        <v>54</v>
      </c>
      <c r="C1" s="62"/>
      <c r="D1" s="62" t="s">
        <v>55</v>
      </c>
      <c r="E1" s="62"/>
      <c r="F1" s="62" t="s">
        <v>56</v>
      </c>
      <c r="G1" s="62"/>
      <c r="H1" s="62" t="s">
        <v>57</v>
      </c>
      <c r="I1" s="62"/>
      <c r="J1" s="62" t="s">
        <v>58</v>
      </c>
      <c r="K1" s="62"/>
      <c r="L1" s="62" t="s">
        <v>59</v>
      </c>
      <c r="M1" s="62"/>
      <c r="N1" s="62" t="s">
        <v>60</v>
      </c>
      <c r="O1" s="62"/>
      <c r="P1" s="62" t="s">
        <v>61</v>
      </c>
      <c r="Q1" s="62"/>
      <c r="R1" s="62" t="s">
        <v>62</v>
      </c>
      <c r="S1" s="62"/>
      <c r="T1" s="62" t="s">
        <v>63</v>
      </c>
      <c r="U1" s="62"/>
      <c r="V1" s="28" t="s">
        <v>97</v>
      </c>
    </row>
    <row r="2" spans="1:22" ht="13.5" customHeight="1">
      <c r="A2" s="30"/>
      <c r="B2" s="28" t="s">
        <v>98</v>
      </c>
      <c r="C2" s="28" t="s">
        <v>99</v>
      </c>
      <c r="D2" s="28" t="s">
        <v>98</v>
      </c>
      <c r="E2" s="28" t="s">
        <v>99</v>
      </c>
      <c r="F2" s="28" t="s">
        <v>98</v>
      </c>
      <c r="G2" s="28" t="s">
        <v>99</v>
      </c>
      <c r="H2" s="28" t="s">
        <v>98</v>
      </c>
      <c r="I2" s="28" t="s">
        <v>99</v>
      </c>
      <c r="J2" s="28" t="s">
        <v>98</v>
      </c>
      <c r="K2" s="28" t="s">
        <v>99</v>
      </c>
      <c r="L2" s="28" t="s">
        <v>98</v>
      </c>
      <c r="M2" s="28" t="s">
        <v>99</v>
      </c>
      <c r="N2" s="28" t="s">
        <v>98</v>
      </c>
      <c r="O2" s="28" t="s">
        <v>99</v>
      </c>
      <c r="P2" s="28" t="s">
        <v>98</v>
      </c>
      <c r="Q2" s="28" t="s">
        <v>99</v>
      </c>
      <c r="R2" s="28" t="s">
        <v>98</v>
      </c>
      <c r="S2" s="28" t="s">
        <v>99</v>
      </c>
      <c r="T2" s="28" t="s">
        <v>98</v>
      </c>
      <c r="U2" s="28" t="s">
        <v>99</v>
      </c>
      <c r="V2" s="28" t="s">
        <v>100</v>
      </c>
    </row>
    <row r="3" spans="1:23" ht="13.5" customHeight="1">
      <c r="A3" s="54" t="s">
        <v>70</v>
      </c>
      <c r="B3" s="58">
        <v>21650.647524074986</v>
      </c>
      <c r="C3" s="58">
        <v>59368.25895299436</v>
      </c>
      <c r="D3" s="58">
        <v>10293.496867342858</v>
      </c>
      <c r="E3" s="58">
        <v>27322.222524674897</v>
      </c>
      <c r="F3" s="58">
        <v>11261.168571428572</v>
      </c>
      <c r="G3" s="58">
        <v>29467.302695999977</v>
      </c>
      <c r="H3" s="58">
        <v>18445.850892857143</v>
      </c>
      <c r="I3" s="58">
        <v>50519.3649675</v>
      </c>
      <c r="J3" s="58">
        <v>1177.6457142857146</v>
      </c>
      <c r="K3" s="58">
        <v>3125.9427840000003</v>
      </c>
      <c r="L3" s="58">
        <v>5817.5142857142855</v>
      </c>
      <c r="M3" s="58">
        <v>15201.533520000003</v>
      </c>
      <c r="N3" s="58">
        <v>59223.68627675002</v>
      </c>
      <c r="O3" s="58">
        <v>156522.7026718271</v>
      </c>
      <c r="P3" s="58">
        <v>629.8714285714286</v>
      </c>
      <c r="Q3" s="58">
        <v>1671.93072</v>
      </c>
      <c r="R3" s="58">
        <v>29760.935714285726</v>
      </c>
      <c r="S3" s="58">
        <v>62176.907060000005</v>
      </c>
      <c r="T3" s="58">
        <v>158260.81727531072</v>
      </c>
      <c r="U3" s="58">
        <v>405376.16589699633</v>
      </c>
      <c r="V3" s="59">
        <v>0.08672866887088151</v>
      </c>
      <c r="W3" s="52"/>
    </row>
    <row r="4" spans="1:23" ht="13.5" customHeight="1">
      <c r="A4" s="54" t="s">
        <v>71</v>
      </c>
      <c r="B4" s="58">
        <v>2861.3137499999993</v>
      </c>
      <c r="C4" s="58">
        <v>7834.440757499997</v>
      </c>
      <c r="D4" s="58">
        <v>282.6646428571429</v>
      </c>
      <c r="E4" s="58">
        <v>750.305028</v>
      </c>
      <c r="F4" s="58">
        <v>2486.6571428571433</v>
      </c>
      <c r="G4" s="58">
        <v>6496.143120000003</v>
      </c>
      <c r="H4" s="58">
        <v>2022.4285714285713</v>
      </c>
      <c r="I4" s="58">
        <v>5543.8812</v>
      </c>
      <c r="J4" s="58">
        <v>0</v>
      </c>
      <c r="K4" s="58">
        <v>0</v>
      </c>
      <c r="L4" s="58">
        <v>453.68571428571437</v>
      </c>
      <c r="M4" s="58">
        <v>1185.2085600000003</v>
      </c>
      <c r="N4" s="58">
        <v>15801.64285714286</v>
      </c>
      <c r="O4" s="58">
        <v>35943.6354</v>
      </c>
      <c r="P4" s="58">
        <v>0</v>
      </c>
      <c r="Q4" s="58">
        <v>0</v>
      </c>
      <c r="R4" s="58">
        <v>2412.8571428571427</v>
      </c>
      <c r="S4" s="58">
        <v>6339.6052</v>
      </c>
      <c r="T4" s="58">
        <v>26321.249821428573</v>
      </c>
      <c r="U4" s="58">
        <v>64093.219265499996</v>
      </c>
      <c r="V4" s="59">
        <v>0.013712497325160429</v>
      </c>
      <c r="W4" s="52"/>
    </row>
    <row r="5" spans="1:23" ht="13.5" customHeight="1">
      <c r="A5" s="54" t="s">
        <v>72</v>
      </c>
      <c r="B5" s="58">
        <v>481.50000000000006</v>
      </c>
      <c r="C5" s="58">
        <v>1319.8878</v>
      </c>
      <c r="D5" s="58">
        <v>49.735714285714295</v>
      </c>
      <c r="E5" s="58">
        <v>132.01848</v>
      </c>
      <c r="F5" s="58">
        <v>465.1714285714287</v>
      </c>
      <c r="G5" s="58">
        <v>1217.3364000000001</v>
      </c>
      <c r="H5" s="58">
        <v>0</v>
      </c>
      <c r="I5" s="58">
        <v>0</v>
      </c>
      <c r="J5" s="58">
        <v>0</v>
      </c>
      <c r="K5" s="58">
        <v>0</v>
      </c>
      <c r="L5" s="58">
        <v>459.4285714285715</v>
      </c>
      <c r="M5" s="58">
        <v>1214.844</v>
      </c>
      <c r="N5" s="58">
        <v>0</v>
      </c>
      <c r="O5" s="58">
        <v>0</v>
      </c>
      <c r="P5" s="58">
        <v>0</v>
      </c>
      <c r="Q5" s="58">
        <v>0</v>
      </c>
      <c r="R5" s="58">
        <v>2010.7142857142858</v>
      </c>
      <c r="S5" s="58">
        <v>5252.79</v>
      </c>
      <c r="T5" s="58">
        <v>3466.55</v>
      </c>
      <c r="U5" s="58">
        <v>9136.876680000001</v>
      </c>
      <c r="V5" s="59">
        <v>0.0019547995633644403</v>
      </c>
      <c r="W5" s="52"/>
    </row>
    <row r="6" spans="1:24" ht="13.5" customHeight="1">
      <c r="A6" s="54" t="s">
        <v>73</v>
      </c>
      <c r="B6" s="60">
        <v>16321.512505349992</v>
      </c>
      <c r="C6" s="58">
        <v>44708.35528666541</v>
      </c>
      <c r="D6" s="60">
        <v>4176.971154321431</v>
      </c>
      <c r="E6" s="58">
        <v>11087.352232030804</v>
      </c>
      <c r="F6" s="58">
        <v>4454.16</v>
      </c>
      <c r="G6" s="58">
        <v>11636.526768000005</v>
      </c>
      <c r="H6" s="58">
        <v>9789.626785714288</v>
      </c>
      <c r="I6" s="58">
        <v>26835.324945000004</v>
      </c>
      <c r="J6" s="58">
        <v>2077.7637831428574</v>
      </c>
      <c r="K6" s="58">
        <v>5515.216185974401</v>
      </c>
      <c r="L6" s="58">
        <v>2542.937142857143</v>
      </c>
      <c r="M6" s="58">
        <v>6643.168992000001</v>
      </c>
      <c r="N6" s="58">
        <v>43097.65020532143</v>
      </c>
      <c r="O6" s="58">
        <v>104991.84650282706</v>
      </c>
      <c r="P6" s="58">
        <v>0</v>
      </c>
      <c r="Q6" s="58">
        <v>0</v>
      </c>
      <c r="R6" s="58">
        <v>8379.692142857142</v>
      </c>
      <c r="S6" s="58">
        <v>21918.974003999996</v>
      </c>
      <c r="T6" s="58">
        <v>90840.31371956428</v>
      </c>
      <c r="U6" s="58">
        <v>233336.7649164977</v>
      </c>
      <c r="V6" s="59">
        <v>0.04992150186004706</v>
      </c>
      <c r="W6" s="52"/>
      <c r="X6" s="53"/>
    </row>
    <row r="7" spans="1:23" ht="13.5" customHeight="1">
      <c r="A7" s="54" t="s">
        <v>74</v>
      </c>
      <c r="B7" s="58">
        <v>898.8000000000001</v>
      </c>
      <c r="C7" s="58">
        <v>2463.7905599999995</v>
      </c>
      <c r="D7" s="58">
        <v>1052.7392857142859</v>
      </c>
      <c r="E7" s="58">
        <v>2794.39116</v>
      </c>
      <c r="F7" s="58">
        <v>267.6171428571429</v>
      </c>
      <c r="G7" s="58">
        <v>699.1230240000001</v>
      </c>
      <c r="H7" s="58">
        <v>459.64285714285717</v>
      </c>
      <c r="I7" s="58">
        <v>1259.973</v>
      </c>
      <c r="J7" s="58">
        <v>277</v>
      </c>
      <c r="K7" s="58">
        <v>735.2687999999999</v>
      </c>
      <c r="L7" s="58">
        <v>410.61428571428576</v>
      </c>
      <c r="M7" s="58">
        <v>1072.6887600000002</v>
      </c>
      <c r="N7" s="58">
        <v>2046.375</v>
      </c>
      <c r="O7" s="58">
        <v>5609.523149999999</v>
      </c>
      <c r="P7" s="58">
        <v>0</v>
      </c>
      <c r="Q7" s="58">
        <v>0</v>
      </c>
      <c r="R7" s="58">
        <v>0</v>
      </c>
      <c r="S7" s="58">
        <v>0</v>
      </c>
      <c r="T7" s="58">
        <v>5412.788571428572</v>
      </c>
      <c r="U7" s="58">
        <v>14634.758453999999</v>
      </c>
      <c r="V7" s="59">
        <v>0.0031310501868153967</v>
      </c>
      <c r="W7" s="52"/>
    </row>
    <row r="8" spans="1:23" ht="13.5" customHeight="1">
      <c r="A8" s="54" t="s">
        <v>75</v>
      </c>
      <c r="B8" s="58">
        <v>65499.802137507395</v>
      </c>
      <c r="C8" s="58">
        <v>179375.95090133612</v>
      </c>
      <c r="D8" s="58">
        <v>15739.281274867852</v>
      </c>
      <c r="E8" s="58">
        <v>41780.205016009255</v>
      </c>
      <c r="F8" s="58">
        <v>23576.82143048566</v>
      </c>
      <c r="G8" s="58">
        <v>61638.6157850008</v>
      </c>
      <c r="H8" s="58">
        <v>23790.583928571425</v>
      </c>
      <c r="I8" s="58">
        <v>65157.79891499998</v>
      </c>
      <c r="J8" s="58">
        <v>3384.417142857143</v>
      </c>
      <c r="K8" s="58">
        <v>8983.596864</v>
      </c>
      <c r="L8" s="58">
        <v>7811.434285714288</v>
      </c>
      <c r="M8" s="58">
        <v>20500.047888</v>
      </c>
      <c r="N8" s="58">
        <v>104408.28285714285</v>
      </c>
      <c r="O8" s="58">
        <v>275114.6701179999</v>
      </c>
      <c r="P8" s="58">
        <v>884.8812500000003</v>
      </c>
      <c r="Q8" s="58">
        <v>2348.8287900000005</v>
      </c>
      <c r="R8" s="58">
        <v>38955.74857142857</v>
      </c>
      <c r="S8" s="58">
        <v>93004.45792800002</v>
      </c>
      <c r="T8" s="58">
        <v>284051.25287857524</v>
      </c>
      <c r="U8" s="58">
        <v>747904.1722053462</v>
      </c>
      <c r="V8" s="59">
        <v>0.16001121613753175</v>
      </c>
      <c r="W8" s="52"/>
    </row>
    <row r="9" spans="1:23" ht="13.5" customHeight="1">
      <c r="A9" s="54" t="s">
        <v>76</v>
      </c>
      <c r="B9" s="58">
        <v>9562.991249999992</v>
      </c>
      <c r="C9" s="58">
        <v>26202.70179449997</v>
      </c>
      <c r="D9" s="58">
        <v>2721.372500000001</v>
      </c>
      <c r="E9" s="58">
        <v>7223.611164</v>
      </c>
      <c r="F9" s="58">
        <v>4318.054285714286</v>
      </c>
      <c r="G9" s="58">
        <v>11293.172136000001</v>
      </c>
      <c r="H9" s="58">
        <v>5477.410714285715</v>
      </c>
      <c r="I9" s="58">
        <v>14970.276750000003</v>
      </c>
      <c r="J9" s="58">
        <v>253.25714285714292</v>
      </c>
      <c r="K9" s="58">
        <v>672.2457600000001</v>
      </c>
      <c r="L9" s="58">
        <v>2343.085714285715</v>
      </c>
      <c r="M9" s="58">
        <v>6121.077120000002</v>
      </c>
      <c r="N9" s="58">
        <v>33375.80821428572</v>
      </c>
      <c r="O9" s="58">
        <v>87745.48358999999</v>
      </c>
      <c r="P9" s="58">
        <v>704.5892857142858</v>
      </c>
      <c r="Q9" s="58">
        <v>1870.2618</v>
      </c>
      <c r="R9" s="58">
        <v>42301.42142857143</v>
      </c>
      <c r="S9" s="58">
        <v>73884.82463999999</v>
      </c>
      <c r="T9" s="58">
        <v>101057.99053571429</v>
      </c>
      <c r="U9" s="58">
        <v>229983.65475449996</v>
      </c>
      <c r="V9" s="59">
        <v>0.04920411685966354</v>
      </c>
      <c r="W9" s="52"/>
    </row>
    <row r="10" spans="1:23" ht="13.5" customHeight="1">
      <c r="A10" s="54" t="s">
        <v>77</v>
      </c>
      <c r="B10" s="60">
        <v>2308.7925</v>
      </c>
      <c r="C10" s="58">
        <v>6328.862001</v>
      </c>
      <c r="D10" s="60">
        <v>2149.82625</v>
      </c>
      <c r="E10" s="58">
        <v>5706.498797999999</v>
      </c>
      <c r="F10" s="58">
        <v>544.4228571428573</v>
      </c>
      <c r="G10" s="58">
        <v>1422.2502720000002</v>
      </c>
      <c r="H10" s="58">
        <v>1915.1785714285716</v>
      </c>
      <c r="I10" s="58">
        <v>5249.887499999999</v>
      </c>
      <c r="J10" s="58">
        <v>394.9228571428572</v>
      </c>
      <c r="K10" s="58">
        <v>1048.283232</v>
      </c>
      <c r="L10" s="58">
        <v>728.7685714285715</v>
      </c>
      <c r="M10" s="58">
        <v>1903.8350160000002</v>
      </c>
      <c r="N10" s="58">
        <v>12961.0025</v>
      </c>
      <c r="O10" s="58">
        <v>36840.430053</v>
      </c>
      <c r="P10" s="58">
        <v>3075.3250000000003</v>
      </c>
      <c r="Q10" s="58">
        <v>8163.142680000001</v>
      </c>
      <c r="R10" s="58">
        <v>1286.857142857143</v>
      </c>
      <c r="S10" s="58">
        <v>3361.7855999999997</v>
      </c>
      <c r="T10" s="58">
        <v>25365.096250000002</v>
      </c>
      <c r="U10" s="58">
        <v>70024.975152</v>
      </c>
      <c r="V10" s="59">
        <v>0.01498157364336183</v>
      </c>
      <c r="W10" s="52"/>
    </row>
    <row r="11" spans="1:23" ht="13.5" customHeight="1">
      <c r="A11" s="54" t="s">
        <v>78</v>
      </c>
      <c r="B11" s="58">
        <v>944.27499465</v>
      </c>
      <c r="C11" s="58">
        <v>2582.2448953345797</v>
      </c>
      <c r="D11" s="58">
        <v>178.21964285714287</v>
      </c>
      <c r="E11" s="58">
        <v>473.06622</v>
      </c>
      <c r="F11" s="58">
        <v>964.8000000000003</v>
      </c>
      <c r="G11" s="58">
        <v>2520.4435200000003</v>
      </c>
      <c r="H11" s="58">
        <v>574.5535714285714</v>
      </c>
      <c r="I11" s="58">
        <v>1574.96625</v>
      </c>
      <c r="J11" s="58">
        <v>0</v>
      </c>
      <c r="K11" s="58">
        <v>0</v>
      </c>
      <c r="L11" s="58">
        <v>465.17142857142863</v>
      </c>
      <c r="M11" s="58">
        <v>1215.2138400000001</v>
      </c>
      <c r="N11" s="58">
        <v>5066.71752675</v>
      </c>
      <c r="O11" s="58">
        <v>13888.886084327098</v>
      </c>
      <c r="P11" s="58">
        <v>0</v>
      </c>
      <c r="Q11" s="58">
        <v>0</v>
      </c>
      <c r="R11" s="58">
        <v>0</v>
      </c>
      <c r="S11" s="58">
        <v>0</v>
      </c>
      <c r="T11" s="58">
        <v>8193.737164257143</v>
      </c>
      <c r="U11" s="58">
        <v>22254.82080966168</v>
      </c>
      <c r="V11" s="59">
        <v>0.0047613331694305525</v>
      </c>
      <c r="W11" s="52"/>
    </row>
    <row r="12" spans="1:23" ht="13.5" customHeight="1">
      <c r="A12" s="54" t="s">
        <v>79</v>
      </c>
      <c r="B12" s="58">
        <v>11222.159999999985</v>
      </c>
      <c r="C12" s="58">
        <v>30728.38561799997</v>
      </c>
      <c r="D12" s="58">
        <v>1836.491250000001</v>
      </c>
      <c r="E12" s="58">
        <v>4874.782373999999</v>
      </c>
      <c r="F12" s="58">
        <v>9225.325714285716</v>
      </c>
      <c r="G12" s="58">
        <v>24127.45951199999</v>
      </c>
      <c r="H12" s="58">
        <v>5695.526785714287</v>
      </c>
      <c r="I12" s="58">
        <v>15577.056825000003</v>
      </c>
      <c r="J12" s="58">
        <v>565.8285714285715</v>
      </c>
      <c r="K12" s="58">
        <v>1501.9353600000002</v>
      </c>
      <c r="L12" s="58">
        <v>2870.8542857142857</v>
      </c>
      <c r="M12" s="58">
        <v>7499.819736000001</v>
      </c>
      <c r="N12" s="58">
        <v>20311.85428571429</v>
      </c>
      <c r="O12" s="58">
        <v>53685.253968000005</v>
      </c>
      <c r="P12" s="58">
        <v>0</v>
      </c>
      <c r="Q12" s="58">
        <v>0</v>
      </c>
      <c r="R12" s="58">
        <v>9188.622142857143</v>
      </c>
      <c r="S12" s="58">
        <v>23751.755566</v>
      </c>
      <c r="T12" s="58">
        <v>60916.66303571428</v>
      </c>
      <c r="U12" s="58">
        <v>161746.448959</v>
      </c>
      <c r="V12" s="59">
        <v>0.03460502958225347</v>
      </c>
      <c r="W12" s="52"/>
    </row>
    <row r="13" spans="1:25" ht="13.5" customHeight="1">
      <c r="A13" s="54" t="s">
        <v>80</v>
      </c>
      <c r="B13" s="58">
        <v>3147.405000000001</v>
      </c>
      <c r="C13" s="58">
        <v>8627.666586</v>
      </c>
      <c r="D13" s="58">
        <v>482.4364285714286</v>
      </c>
      <c r="E13" s="58">
        <v>1280.579256</v>
      </c>
      <c r="F13" s="58">
        <v>338.8285714285715</v>
      </c>
      <c r="G13" s="58">
        <v>885.1557600000001</v>
      </c>
      <c r="H13" s="58">
        <v>789.0535714285716</v>
      </c>
      <c r="I13" s="58">
        <v>2162.95365</v>
      </c>
      <c r="J13" s="58">
        <v>0</v>
      </c>
      <c r="K13" s="58">
        <v>0</v>
      </c>
      <c r="L13" s="58">
        <v>210.18857142857144</v>
      </c>
      <c r="M13" s="58">
        <v>549.096624</v>
      </c>
      <c r="N13" s="58">
        <v>6941.157142857142</v>
      </c>
      <c r="O13" s="58">
        <v>18468.61996</v>
      </c>
      <c r="P13" s="58">
        <v>0</v>
      </c>
      <c r="Q13" s="58">
        <v>0</v>
      </c>
      <c r="R13" s="58">
        <v>5177.642857142858</v>
      </c>
      <c r="S13" s="58">
        <v>12995.884200000002</v>
      </c>
      <c r="T13" s="58">
        <v>17086.712142857144</v>
      </c>
      <c r="U13" s="58">
        <v>44969.956036</v>
      </c>
      <c r="V13" s="59">
        <v>0.009621148834821625</v>
      </c>
      <c r="W13" s="52"/>
      <c r="X13" s="53"/>
      <c r="Y13" s="53"/>
    </row>
    <row r="14" spans="1:25" ht="13.5" customHeight="1">
      <c r="A14" s="54" t="s">
        <v>81</v>
      </c>
      <c r="B14" s="58">
        <v>31821.398723249968</v>
      </c>
      <c r="C14" s="58">
        <v>87184.66463017321</v>
      </c>
      <c r="D14" s="58">
        <v>8141.529221296428</v>
      </c>
      <c r="E14" s="58">
        <v>21614.58876500925</v>
      </c>
      <c r="F14" s="58">
        <v>13412.101392199993</v>
      </c>
      <c r="G14" s="58">
        <v>35069.2100769833</v>
      </c>
      <c r="H14" s="58">
        <v>9737.683010178574</v>
      </c>
      <c r="I14" s="58">
        <v>26636.165767501487</v>
      </c>
      <c r="J14" s="58">
        <v>1729.2714285714287</v>
      </c>
      <c r="K14" s="58">
        <v>4590.178080000001</v>
      </c>
      <c r="L14" s="58">
        <v>5472.942857142857</v>
      </c>
      <c r="M14" s="58">
        <v>14327.103120000003</v>
      </c>
      <c r="N14" s="58">
        <v>42479.07357142858</v>
      </c>
      <c r="O14" s="58">
        <v>112455.627834</v>
      </c>
      <c r="P14" s="58">
        <v>2157.7010714285716</v>
      </c>
      <c r="Q14" s="58">
        <v>5727.401723999999</v>
      </c>
      <c r="R14" s="58">
        <v>33859.30714285714</v>
      </c>
      <c r="S14" s="58">
        <v>83515.57518</v>
      </c>
      <c r="T14" s="58">
        <v>148811.00841835354</v>
      </c>
      <c r="U14" s="58">
        <v>391120.51517766726</v>
      </c>
      <c r="V14" s="59">
        <v>0.0836787273232825</v>
      </c>
      <c r="W14" s="52"/>
      <c r="X14" s="53"/>
      <c r="Y14" s="53"/>
    </row>
    <row r="15" spans="1:25" ht="13.5" customHeight="1">
      <c r="A15" s="54" t="s">
        <v>82</v>
      </c>
      <c r="B15" s="58">
        <v>5857.420744650003</v>
      </c>
      <c r="C15" s="58">
        <v>16049.598275234566</v>
      </c>
      <c r="D15" s="58">
        <v>1672.7088073928571</v>
      </c>
      <c r="E15" s="58">
        <v>4440.0382583436</v>
      </c>
      <c r="F15" s="58">
        <v>1406.4257142857145</v>
      </c>
      <c r="G15" s="58">
        <v>3674.146536</v>
      </c>
      <c r="H15" s="58">
        <v>3904.410739821429</v>
      </c>
      <c r="I15" s="58">
        <v>10702.770719998502</v>
      </c>
      <c r="J15" s="58">
        <v>0</v>
      </c>
      <c r="K15" s="58">
        <v>0</v>
      </c>
      <c r="L15" s="58">
        <v>402</v>
      </c>
      <c r="M15" s="58">
        <v>1050.1848</v>
      </c>
      <c r="N15" s="58">
        <v>19448.660981785713</v>
      </c>
      <c r="O15" s="58">
        <v>51452.32208327099</v>
      </c>
      <c r="P15" s="58">
        <v>1492.0714285714287</v>
      </c>
      <c r="Q15" s="58">
        <v>3960.5544</v>
      </c>
      <c r="R15" s="58">
        <v>7067.589285714286</v>
      </c>
      <c r="S15" s="58">
        <v>18535.88465</v>
      </c>
      <c r="T15" s="58">
        <v>41251.28770222144</v>
      </c>
      <c r="U15" s="58">
        <v>109865.49972284766</v>
      </c>
      <c r="V15" s="59">
        <v>0.023505300378754656</v>
      </c>
      <c r="W15" s="52"/>
      <c r="X15" s="53"/>
      <c r="Y15" s="53"/>
    </row>
    <row r="16" spans="1:25" ht="13.5" customHeight="1">
      <c r="A16" s="54" t="s">
        <v>83</v>
      </c>
      <c r="B16" s="58">
        <v>2176.38</v>
      </c>
      <c r="C16" s="58">
        <v>5932.300205999999</v>
      </c>
      <c r="D16" s="58">
        <v>643.939317607143</v>
      </c>
      <c r="E16" s="58">
        <v>1709.2725246564</v>
      </c>
      <c r="F16" s="58">
        <v>1343.8285714285714</v>
      </c>
      <c r="G16" s="58">
        <v>3510.6177599999996</v>
      </c>
      <c r="H16" s="58">
        <v>2344.1785714285716</v>
      </c>
      <c r="I16" s="58">
        <v>6425.862300000001</v>
      </c>
      <c r="J16" s="58">
        <v>0</v>
      </c>
      <c r="K16" s="58">
        <v>0</v>
      </c>
      <c r="L16" s="58">
        <v>430.7142857142857</v>
      </c>
      <c r="M16" s="58">
        <v>1125.1980000000003</v>
      </c>
      <c r="N16" s="58">
        <v>3410.625</v>
      </c>
      <c r="O16" s="58">
        <v>9349.205249999999</v>
      </c>
      <c r="P16" s="58">
        <v>0</v>
      </c>
      <c r="Q16" s="58">
        <v>0</v>
      </c>
      <c r="R16" s="58">
        <v>3538.8571428571427</v>
      </c>
      <c r="S16" s="58">
        <v>9244.9104</v>
      </c>
      <c r="T16" s="58">
        <v>13888.522889035716</v>
      </c>
      <c r="U16" s="58">
        <v>37297.3664406564</v>
      </c>
      <c r="V16" s="59">
        <v>0.007979627851652108</v>
      </c>
      <c r="W16" s="52"/>
      <c r="X16" s="53"/>
      <c r="Y16" s="53"/>
    </row>
    <row r="17" spans="1:25" ht="13.5" customHeight="1">
      <c r="A17" s="54" t="s">
        <v>84</v>
      </c>
      <c r="B17" s="58">
        <v>2166.7500000000005</v>
      </c>
      <c r="C17" s="58">
        <v>5932.259759999999</v>
      </c>
      <c r="D17" s="58">
        <v>571.1317857142858</v>
      </c>
      <c r="E17" s="58">
        <v>1516.012212</v>
      </c>
      <c r="F17" s="58">
        <v>1740.6600000000003</v>
      </c>
      <c r="G17" s="58">
        <v>4553.603544000001</v>
      </c>
      <c r="H17" s="58">
        <v>1378.9285714285716</v>
      </c>
      <c r="I17" s="58">
        <v>3779.919</v>
      </c>
      <c r="J17" s="58">
        <v>0</v>
      </c>
      <c r="K17" s="58">
        <v>0</v>
      </c>
      <c r="L17" s="58">
        <v>631.7142857142858</v>
      </c>
      <c r="M17" s="58">
        <v>1650.2904000000003</v>
      </c>
      <c r="N17" s="58">
        <v>19308.978571428568</v>
      </c>
      <c r="O17" s="58">
        <v>52616.85828</v>
      </c>
      <c r="P17" s="58">
        <v>0</v>
      </c>
      <c r="Q17" s="58">
        <v>0</v>
      </c>
      <c r="R17" s="58">
        <v>5152.5</v>
      </c>
      <c r="S17" s="58">
        <v>13460.391</v>
      </c>
      <c r="T17" s="58">
        <v>30950.663214285712</v>
      </c>
      <c r="U17" s="58">
        <v>83509.33419600001</v>
      </c>
      <c r="V17" s="59">
        <v>0.01786650030863675</v>
      </c>
      <c r="W17" s="52"/>
      <c r="X17" s="53"/>
      <c r="Y17" s="53"/>
    </row>
    <row r="18" spans="1:25" ht="13.5" customHeight="1">
      <c r="A18" s="54" t="s">
        <v>85</v>
      </c>
      <c r="B18" s="58">
        <v>6821.25</v>
      </c>
      <c r="C18" s="58">
        <v>18693.242399999992</v>
      </c>
      <c r="D18" s="58">
        <v>1329.0488067607148</v>
      </c>
      <c r="E18" s="58">
        <v>3527.8271526656404</v>
      </c>
      <c r="F18" s="58">
        <v>2134.0457142857144</v>
      </c>
      <c r="G18" s="58">
        <v>5574.981024000001</v>
      </c>
      <c r="H18" s="58">
        <v>3979.741071428572</v>
      </c>
      <c r="I18" s="58">
        <v>10681.467225</v>
      </c>
      <c r="J18" s="58">
        <v>284.91428571428577</v>
      </c>
      <c r="K18" s="58">
        <v>756.2764800000001</v>
      </c>
      <c r="L18" s="58">
        <v>723.6</v>
      </c>
      <c r="M18" s="58">
        <v>1890.33264</v>
      </c>
      <c r="N18" s="58">
        <v>9555.525</v>
      </c>
      <c r="O18" s="58">
        <v>25004.788829999998</v>
      </c>
      <c r="P18" s="58">
        <v>0</v>
      </c>
      <c r="Q18" s="58">
        <v>0</v>
      </c>
      <c r="R18" s="58">
        <v>3343.2771428571427</v>
      </c>
      <c r="S18" s="58">
        <v>8733.977208</v>
      </c>
      <c r="T18" s="58">
        <v>28171.40202104643</v>
      </c>
      <c r="U18" s="58">
        <v>74862.89295966562</v>
      </c>
      <c r="V18" s="59">
        <v>0.016016627518907606</v>
      </c>
      <c r="W18" s="52"/>
      <c r="X18" s="53"/>
      <c r="Y18" s="53"/>
    </row>
    <row r="19" spans="1:25" ht="13.5" customHeight="1">
      <c r="A19" s="54" t="s">
        <v>86</v>
      </c>
      <c r="B19" s="58">
        <v>7779.969994649993</v>
      </c>
      <c r="C19" s="58">
        <v>21267.564373334557</v>
      </c>
      <c r="D19" s="58">
        <v>1498.9892857142863</v>
      </c>
      <c r="E19" s="58">
        <v>3976.13196</v>
      </c>
      <c r="F19" s="58">
        <v>5534.39142857143</v>
      </c>
      <c r="G19" s="58">
        <v>14469.139368000004</v>
      </c>
      <c r="H19" s="58">
        <v>3670.248214285715</v>
      </c>
      <c r="I19" s="58">
        <v>9976.358535</v>
      </c>
      <c r="J19" s="58">
        <v>0</v>
      </c>
      <c r="K19" s="58">
        <v>0</v>
      </c>
      <c r="L19" s="58">
        <v>2532.0257142857145</v>
      </c>
      <c r="M19" s="58">
        <v>6651.165576000001</v>
      </c>
      <c r="N19" s="58">
        <v>9199.574999999999</v>
      </c>
      <c r="O19" s="58">
        <v>24843.83223</v>
      </c>
      <c r="P19" s="58">
        <v>455.9107142857144</v>
      </c>
      <c r="Q19" s="58">
        <v>1210.1694000000002</v>
      </c>
      <c r="R19" s="58">
        <v>18735.807142857146</v>
      </c>
      <c r="S19" s="58">
        <v>48612.030179999994</v>
      </c>
      <c r="T19" s="58">
        <v>49406.91749465</v>
      </c>
      <c r="U19" s="58">
        <v>131006.39162233454</v>
      </c>
      <c r="V19" s="59">
        <v>0.028028312749569736</v>
      </c>
      <c r="W19" s="52"/>
      <c r="X19" s="53"/>
      <c r="Y19" s="53"/>
    </row>
    <row r="20" spans="1:25" ht="13.5" customHeight="1">
      <c r="A20" s="54" t="s">
        <v>87</v>
      </c>
      <c r="B20" s="58">
        <v>11801.381428571414</v>
      </c>
      <c r="C20" s="58">
        <v>32331.858421999972</v>
      </c>
      <c r="D20" s="58">
        <v>2991.6032142857152</v>
      </c>
      <c r="E20" s="58">
        <v>7940.911571999999</v>
      </c>
      <c r="F20" s="58">
        <v>4728.094285714285</v>
      </c>
      <c r="G20" s="58">
        <v>12355.741752000007</v>
      </c>
      <c r="H20" s="58">
        <v>9597.573214285716</v>
      </c>
      <c r="I20" s="58">
        <v>26308.867694999994</v>
      </c>
      <c r="J20" s="58">
        <v>3480.9714285714285</v>
      </c>
      <c r="K20" s="58">
        <v>9239.89056</v>
      </c>
      <c r="L20" s="58">
        <v>2266.1314285714284</v>
      </c>
      <c r="M20" s="58">
        <v>5920.789464000002</v>
      </c>
      <c r="N20" s="58">
        <v>16997.639285714286</v>
      </c>
      <c r="O20" s="58">
        <v>46593.92881</v>
      </c>
      <c r="P20" s="58">
        <v>1566.6750000000002</v>
      </c>
      <c r="Q20" s="58">
        <v>4158.582120000001</v>
      </c>
      <c r="R20" s="58">
        <v>1236.9914285714285</v>
      </c>
      <c r="S20" s="58">
        <v>3231.516408</v>
      </c>
      <c r="T20" s="58">
        <v>54667.0607142857</v>
      </c>
      <c r="U20" s="58">
        <v>148082.08680299995</v>
      </c>
      <c r="V20" s="59">
        <v>0.03168159194467747</v>
      </c>
      <c r="W20" s="52"/>
      <c r="X20" s="53"/>
      <c r="Y20" s="53"/>
    </row>
    <row r="21" spans="1:25" ht="13.5" customHeight="1">
      <c r="A21" s="54" t="s">
        <v>88</v>
      </c>
      <c r="B21" s="58">
        <v>16549.957499999982</v>
      </c>
      <c r="C21" s="58">
        <v>45242.048480999976</v>
      </c>
      <c r="D21" s="58">
        <v>1885.8125000000002</v>
      </c>
      <c r="E21" s="58">
        <v>5005.7007</v>
      </c>
      <c r="F21" s="58">
        <v>16976.842876285686</v>
      </c>
      <c r="G21" s="58">
        <v>44408.3466980088</v>
      </c>
      <c r="H21" s="58">
        <v>8312.705357142859</v>
      </c>
      <c r="I21" s="58">
        <v>22668.233774999997</v>
      </c>
      <c r="J21" s="58">
        <v>474.85714285714295</v>
      </c>
      <c r="K21" s="58">
        <v>1260.4608</v>
      </c>
      <c r="L21" s="58">
        <v>7425.514285714285</v>
      </c>
      <c r="M21" s="58">
        <v>19426.489200000004</v>
      </c>
      <c r="N21" s="58">
        <v>24963.399999999998</v>
      </c>
      <c r="O21" s="58">
        <v>66520.91428000001</v>
      </c>
      <c r="P21" s="58">
        <v>746.0357142857143</v>
      </c>
      <c r="Q21" s="58">
        <v>1980.2772</v>
      </c>
      <c r="R21" s="58">
        <v>26990.898571428574</v>
      </c>
      <c r="S21" s="58">
        <v>71688.391028</v>
      </c>
      <c r="T21" s="58">
        <v>104326.02394771425</v>
      </c>
      <c r="U21" s="58">
        <v>278200.86216200877</v>
      </c>
      <c r="V21" s="59">
        <v>0.05952000261449358</v>
      </c>
      <c r="W21" s="52"/>
      <c r="X21" s="53"/>
      <c r="Y21" s="53"/>
    </row>
    <row r="22" spans="1:25" ht="13.5" customHeight="1">
      <c r="A22" s="54" t="s">
        <v>89</v>
      </c>
      <c r="B22" s="58">
        <v>20875.798216960713</v>
      </c>
      <c r="C22" s="58">
        <v>57133.59975233268</v>
      </c>
      <c r="D22" s="58">
        <v>2187.128035714286</v>
      </c>
      <c r="E22" s="58">
        <v>5805.512657999999</v>
      </c>
      <c r="F22" s="58">
        <v>9849.191432399995</v>
      </c>
      <c r="G22" s="58">
        <v>25767.172498001775</v>
      </c>
      <c r="H22" s="58">
        <v>7132.901785714286</v>
      </c>
      <c r="I22" s="58">
        <v>19506.485625</v>
      </c>
      <c r="J22" s="58">
        <v>237.42857142857147</v>
      </c>
      <c r="K22" s="58">
        <v>630.2304</v>
      </c>
      <c r="L22" s="58">
        <v>4772.314285714286</v>
      </c>
      <c r="M22" s="58">
        <v>12499.93272</v>
      </c>
      <c r="N22" s="58">
        <v>21177.53392857143</v>
      </c>
      <c r="O22" s="58">
        <v>58182.162514999996</v>
      </c>
      <c r="P22" s="58">
        <v>1036.1607142857144</v>
      </c>
      <c r="Q22" s="58">
        <v>2750.385</v>
      </c>
      <c r="R22" s="58">
        <v>16684.612857142856</v>
      </c>
      <c r="S22" s="58">
        <v>43374.007428</v>
      </c>
      <c r="T22" s="58">
        <v>83953.06982793214</v>
      </c>
      <c r="U22" s="58">
        <v>225649.48859633447</v>
      </c>
      <c r="V22" s="59">
        <v>0.04827683870868703</v>
      </c>
      <c r="W22" s="52"/>
      <c r="X22" s="53"/>
      <c r="Y22" s="53"/>
    </row>
    <row r="23" spans="1:25" ht="13.5" customHeight="1">
      <c r="A23" s="54" t="s">
        <v>90</v>
      </c>
      <c r="B23" s="58">
        <v>3788.6025</v>
      </c>
      <c r="C23" s="58">
        <v>10385.317172999998</v>
      </c>
      <c r="D23" s="58">
        <v>636.617142857143</v>
      </c>
      <c r="E23" s="58">
        <v>1691.693344</v>
      </c>
      <c r="F23" s="58">
        <v>1814.7428571428575</v>
      </c>
      <c r="G23" s="58">
        <v>4740.834240000002</v>
      </c>
      <c r="H23" s="58">
        <v>1827.080357142857</v>
      </c>
      <c r="I23" s="58">
        <v>5008.392675</v>
      </c>
      <c r="J23" s="58">
        <v>356.14285714285717</v>
      </c>
      <c r="K23" s="58">
        <v>945.3456</v>
      </c>
      <c r="L23" s="58">
        <v>1811.2971428571432</v>
      </c>
      <c r="M23" s="58">
        <v>4734.646656000001</v>
      </c>
      <c r="N23" s="58">
        <v>20996.34285714286</v>
      </c>
      <c r="O23" s="58">
        <v>55683.04943999998</v>
      </c>
      <c r="P23" s="58">
        <v>0</v>
      </c>
      <c r="Q23" s="58">
        <v>0</v>
      </c>
      <c r="R23" s="58">
        <v>1335.1142857142856</v>
      </c>
      <c r="S23" s="58">
        <v>3487.8525600000003</v>
      </c>
      <c r="T23" s="58">
        <v>32565.940000000002</v>
      </c>
      <c r="U23" s="58">
        <v>86677.13168799998</v>
      </c>
      <c r="V23" s="59">
        <v>0.018544238377242103</v>
      </c>
      <c r="W23" s="52"/>
      <c r="X23" s="53"/>
      <c r="Y23" s="53"/>
    </row>
    <row r="24" spans="1:25" ht="13.5" customHeight="1">
      <c r="A24" s="54" t="s">
        <v>91</v>
      </c>
      <c r="B24" s="58">
        <v>548.9100000000001</v>
      </c>
      <c r="C24" s="58">
        <v>1495.8863219999998</v>
      </c>
      <c r="D24" s="58">
        <v>0</v>
      </c>
      <c r="E24" s="58">
        <v>0</v>
      </c>
      <c r="F24" s="58">
        <v>816.0600000000002</v>
      </c>
      <c r="G24" s="58">
        <v>2131.8751440000005</v>
      </c>
      <c r="H24" s="58">
        <v>959.4160714285714</v>
      </c>
      <c r="I24" s="58">
        <v>2629.9513349999997</v>
      </c>
      <c r="J24" s="58">
        <v>0</v>
      </c>
      <c r="K24" s="58">
        <v>0</v>
      </c>
      <c r="L24" s="58">
        <v>172.2857142857143</v>
      </c>
      <c r="M24" s="58">
        <v>450.07920000000007</v>
      </c>
      <c r="N24" s="58">
        <v>17446.660714285717</v>
      </c>
      <c r="O24" s="58">
        <v>47154.92535</v>
      </c>
      <c r="P24" s="58">
        <v>0</v>
      </c>
      <c r="Q24" s="58">
        <v>0</v>
      </c>
      <c r="R24" s="58">
        <v>0</v>
      </c>
      <c r="S24" s="58">
        <v>0</v>
      </c>
      <c r="T24" s="58">
        <v>19943.332500000004</v>
      </c>
      <c r="U24" s="58">
        <v>53862.717351</v>
      </c>
      <c r="V24" s="59">
        <v>0.011523720856365662</v>
      </c>
      <c r="W24" s="52"/>
      <c r="X24" s="53"/>
      <c r="Y24" s="53"/>
    </row>
    <row r="25" spans="1:25" ht="13.5" customHeight="1">
      <c r="A25" s="54" t="s">
        <v>92</v>
      </c>
      <c r="B25" s="58">
        <v>6955.401276749998</v>
      </c>
      <c r="C25" s="58">
        <v>19031.645541827085</v>
      </c>
      <c r="D25" s="58">
        <v>7396.39140243929</v>
      </c>
      <c r="E25" s="58">
        <v>19632.98133863484</v>
      </c>
      <c r="F25" s="58">
        <v>8200.895733428571</v>
      </c>
      <c r="G25" s="58">
        <v>21432.3172940088</v>
      </c>
      <c r="H25" s="58">
        <v>3435.830357142858</v>
      </c>
      <c r="I25" s="58">
        <v>9386.230425</v>
      </c>
      <c r="J25" s="58">
        <v>1662.0000000000002</v>
      </c>
      <c r="K25" s="58">
        <v>4411.6128</v>
      </c>
      <c r="L25" s="58">
        <v>5446.5257142857145</v>
      </c>
      <c r="M25" s="58">
        <v>14255.132256000004</v>
      </c>
      <c r="N25" s="58">
        <v>14909.240714285714</v>
      </c>
      <c r="O25" s="58">
        <v>34928.408246000006</v>
      </c>
      <c r="P25" s="58">
        <v>8455.900357142858</v>
      </c>
      <c r="Q25" s="58">
        <v>22445.341908000002</v>
      </c>
      <c r="R25" s="58">
        <v>8833.47</v>
      </c>
      <c r="S25" s="58">
        <v>23076.557028</v>
      </c>
      <c r="T25" s="58">
        <v>65295.65555547501</v>
      </c>
      <c r="U25" s="58">
        <v>168600.22683747075</v>
      </c>
      <c r="V25" s="59">
        <v>0.03607136895329459</v>
      </c>
      <c r="W25" s="52"/>
      <c r="X25" s="53"/>
      <c r="Y25" s="53"/>
    </row>
    <row r="26" spans="1:25" ht="13.5" customHeight="1">
      <c r="A26" s="54" t="s">
        <v>93</v>
      </c>
      <c r="B26" s="58">
        <v>14342.681249999985</v>
      </c>
      <c r="C26" s="58">
        <v>39260.45471249995</v>
      </c>
      <c r="D26" s="58">
        <v>6242.108449617859</v>
      </c>
      <c r="E26" s="58">
        <v>16565.571168665647</v>
      </c>
      <c r="F26" s="58">
        <v>7102.765714285714</v>
      </c>
      <c r="G26" s="58">
        <v>18563.401632000005</v>
      </c>
      <c r="H26" s="58">
        <v>7461.535714285713</v>
      </c>
      <c r="I26" s="58">
        <v>20453.5617</v>
      </c>
      <c r="J26" s="58">
        <v>1267.8685714285716</v>
      </c>
      <c r="K26" s="58">
        <v>3365.4303360000004</v>
      </c>
      <c r="L26" s="58">
        <v>2386.731428571429</v>
      </c>
      <c r="M26" s="58">
        <v>6257.287584</v>
      </c>
      <c r="N26" s="58">
        <v>26389.71428571429</v>
      </c>
      <c r="O26" s="58">
        <v>72180.53629999999</v>
      </c>
      <c r="P26" s="58">
        <v>953.2678571428575</v>
      </c>
      <c r="Q26" s="58">
        <v>2530.3542</v>
      </c>
      <c r="R26" s="58">
        <v>3237.25</v>
      </c>
      <c r="S26" s="58">
        <v>8529.5063</v>
      </c>
      <c r="T26" s="58">
        <v>69383.92327104643</v>
      </c>
      <c r="U26" s="58">
        <v>187706.1039331656</v>
      </c>
      <c r="V26" s="59">
        <v>0.040158997747290634</v>
      </c>
      <c r="W26" s="52"/>
      <c r="X26" s="53"/>
      <c r="Y26" s="53"/>
    </row>
    <row r="27" spans="1:23" ht="13.5" customHeight="1">
      <c r="A27" s="54" t="s">
        <v>94</v>
      </c>
      <c r="B27" s="58">
        <v>8736.683755349999</v>
      </c>
      <c r="C27" s="58">
        <v>23936.594070165396</v>
      </c>
      <c r="D27" s="58">
        <v>1158.427678571429</v>
      </c>
      <c r="E27" s="58">
        <v>3074.9304299999994</v>
      </c>
      <c r="F27" s="58">
        <v>2681.34</v>
      </c>
      <c r="G27" s="58">
        <v>7004.732616000002</v>
      </c>
      <c r="H27" s="58">
        <v>2558.6785714285716</v>
      </c>
      <c r="I27" s="58">
        <v>6973.9527</v>
      </c>
      <c r="J27" s="58">
        <v>237.42857142857147</v>
      </c>
      <c r="K27" s="58">
        <v>630.2304</v>
      </c>
      <c r="L27" s="58">
        <v>824.1</v>
      </c>
      <c r="M27" s="58">
        <v>2175.0692400000003</v>
      </c>
      <c r="N27" s="58">
        <v>12186.937857142855</v>
      </c>
      <c r="O27" s="58">
        <v>33406.834054</v>
      </c>
      <c r="P27" s="58">
        <v>0</v>
      </c>
      <c r="Q27" s="58">
        <v>0</v>
      </c>
      <c r="R27" s="58">
        <v>1680.9571428571428</v>
      </c>
      <c r="S27" s="58">
        <v>4391.33244</v>
      </c>
      <c r="T27" s="58">
        <v>30064.55357677857</v>
      </c>
      <c r="U27" s="58">
        <v>81593.6759501654</v>
      </c>
      <c r="V27" s="59">
        <v>0.017456652607538852</v>
      </c>
      <c r="W27" s="52"/>
    </row>
    <row r="28" spans="1:23" ht="13.5" customHeight="1">
      <c r="A28" s="54" t="s">
        <v>95</v>
      </c>
      <c r="B28" s="58">
        <v>41596.52056246436</v>
      </c>
      <c r="C28" s="58">
        <v>113887.93309082749</v>
      </c>
      <c r="D28" s="58">
        <v>14699.562548471424</v>
      </c>
      <c r="E28" s="58">
        <v>39018.51882866258</v>
      </c>
      <c r="F28" s="58">
        <v>12999.531428571408</v>
      </c>
      <c r="G28" s="58">
        <v>34037.99927999999</v>
      </c>
      <c r="H28" s="58">
        <v>24161.924999999992</v>
      </c>
      <c r="I28" s="58">
        <v>66232.66880999999</v>
      </c>
      <c r="J28" s="58">
        <v>7398.705000000001</v>
      </c>
      <c r="K28" s="58">
        <v>19639.122552000008</v>
      </c>
      <c r="L28" s="58">
        <v>6322.311428571429</v>
      </c>
      <c r="M28" s="58">
        <v>16547.572632000007</v>
      </c>
      <c r="N28" s="58">
        <v>92820.92818753573</v>
      </c>
      <c r="O28" s="58">
        <v>242535.4474076729</v>
      </c>
      <c r="P28" s="58">
        <v>3725.619464285715</v>
      </c>
      <c r="Q28" s="58">
        <v>9889.284306</v>
      </c>
      <c r="R28" s="58">
        <v>28857.27642857143</v>
      </c>
      <c r="S28" s="58">
        <v>70788.766242</v>
      </c>
      <c r="T28" s="58">
        <v>232582.38004847147</v>
      </c>
      <c r="U28" s="58">
        <v>612577.313149163</v>
      </c>
      <c r="V28" s="59">
        <v>0.13105855602627503</v>
      </c>
      <c r="W28" s="52"/>
    </row>
    <row r="29" spans="1:22" s="20" customFormat="1" ht="3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</row>
    <row r="30" spans="1:23" ht="13.5" customHeight="1">
      <c r="A30" s="54" t="s">
        <v>96</v>
      </c>
      <c r="B30" s="58">
        <v>316718.30561422877</v>
      </c>
      <c r="C30" s="58">
        <v>867305.5123637253</v>
      </c>
      <c r="D30" s="58">
        <v>90018.23320726071</v>
      </c>
      <c r="E30" s="58">
        <v>238944.7231653529</v>
      </c>
      <c r="F30" s="58">
        <v>148643.9442933713</v>
      </c>
      <c r="G30" s="58">
        <v>388697.6484560034</v>
      </c>
      <c r="H30" s="58">
        <v>159422.69285714283</v>
      </c>
      <c r="I30" s="58">
        <v>436222.37229</v>
      </c>
      <c r="J30" s="58">
        <v>25260.423068857148</v>
      </c>
      <c r="K30" s="58">
        <v>67051.26699397442</v>
      </c>
      <c r="L30" s="58">
        <v>65733.89142857144</v>
      </c>
      <c r="M30" s="58">
        <v>172067.80754400004</v>
      </c>
      <c r="N30" s="58">
        <v>654525.0128210002</v>
      </c>
      <c r="O30" s="58">
        <v>1721719.8924079249</v>
      </c>
      <c r="P30" s="58">
        <v>25884.009285714288</v>
      </c>
      <c r="Q30" s="58">
        <v>68706.514248</v>
      </c>
      <c r="R30" s="58">
        <v>300028.39999999997</v>
      </c>
      <c r="S30" s="58">
        <v>713357.6822500002</v>
      </c>
      <c r="T30" s="58">
        <v>1786234.9125761467</v>
      </c>
      <c r="U30" s="58">
        <v>4674073.419718982</v>
      </c>
      <c r="V30" s="59">
        <v>1</v>
      </c>
      <c r="W30" s="52"/>
    </row>
    <row r="31" spans="1:22" ht="12.7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12.75">
      <c r="A32" s="35" t="str">
        <f>+"Auswertung 'Holzfeuerungen in der Schweiz nach Kategorien und Kantone' Mai "&amp;YEAR(Titelblatt!A9)</f>
        <v>Auswertung ''Holzfeuerungen in der Schweiz nach Kategorien und Kantone'' Mai 2017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12.75">
      <c r="A33" s="35" t="s">
        <v>101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12.75">
      <c r="A34" s="35" t="str">
        <f>+"nur Holzfeuerungen in Betrieb (d.h. nicht stillgelegt) Ende "&amp;YEAR(Titelblatt!A9)-1&amp;"; Stand der Daten (Datenbank): Mai "&amp;YEAR(Titelblatt!A9)</f>
        <v>nur Holzfeuerungen in Betrieb (d.h. nicht stillgelegt) Ende 2016; Stand der Daten (Datenbank): Mai 2017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31"/>
    </row>
  </sheetData>
  <sheetProtection/>
  <mergeCells count="10">
    <mergeCell ref="B1:C1"/>
    <mergeCell ref="D1:E1"/>
    <mergeCell ref="F1:G1"/>
    <mergeCell ref="H1:I1"/>
    <mergeCell ref="R1:S1"/>
    <mergeCell ref="T1:U1"/>
    <mergeCell ref="J1:K1"/>
    <mergeCell ref="L1:M1"/>
    <mergeCell ref="N1:O1"/>
    <mergeCell ref="P1:Q1"/>
  </mergeCells>
  <printOptions verticalCentered="1"/>
  <pageMargins left="0.5905511811023622" right="0.5905511811023622" top="0.9448818897637795" bottom="0.984251968503937" header="0.5118110236220472" footer="0.4330708661417323"/>
  <pageSetup fitToHeight="1" fitToWidth="1" horizontalDpi="600" verticalDpi="600" orientation="landscape" paperSize="9" scale="75" r:id="rId1"/>
  <headerFooter scaleWithDoc="0" alignWithMargins="0">
    <oddHeader>&amp;L&amp;"Arial,Standard"Schweizerische Holzenergiestatistik 2016 - Vorabzug&amp;C&amp;"Arial,Fett"&amp;12Holzumsatz / Endenergiebedarf 
automatischer Holzfeuerungen nach Kantonen&amp;R&amp;"Arial,Standard"Tabelle Q</oddHeader>
    <oddFooter>&amp;R30.06.2017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3"/>
  <dimension ref="A1:AB57"/>
  <sheetViews>
    <sheetView zoomScalePageLayoutView="80" workbookViewId="0" topLeftCell="A1">
      <selection activeCell="A2" sqref="A2"/>
    </sheetView>
  </sheetViews>
  <sheetFormatPr defaultColWidth="11.00390625" defaultRowHeight="12.75"/>
  <cols>
    <col min="1" max="1" width="31.00390625" style="4" customWidth="1"/>
    <col min="2" max="27" width="8.75390625" style="12" customWidth="1"/>
    <col min="28" max="28" width="8.625" style="20" customWidth="1"/>
    <col min="29" max="16384" width="11.375" style="20" customWidth="1"/>
  </cols>
  <sheetData>
    <row r="1" spans="1:28" ht="15.75">
      <c r="A1" s="25" t="s">
        <v>116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1" t="s">
        <v>103</v>
      </c>
      <c r="B2" s="11">
        <v>1990</v>
      </c>
      <c r="C2" s="11">
        <v>1991</v>
      </c>
      <c r="D2" s="11">
        <v>1992</v>
      </c>
      <c r="E2" s="11">
        <v>1993</v>
      </c>
      <c r="F2" s="11">
        <v>1994</v>
      </c>
      <c r="G2" s="11">
        <v>1995</v>
      </c>
      <c r="H2" s="11">
        <v>1996</v>
      </c>
      <c r="I2" s="11">
        <v>1997</v>
      </c>
      <c r="J2" s="11">
        <v>1998</v>
      </c>
      <c r="K2" s="11">
        <v>1999</v>
      </c>
      <c r="L2" s="11">
        <v>2000</v>
      </c>
      <c r="M2" s="11">
        <v>2001</v>
      </c>
      <c r="N2" s="11">
        <v>2002</v>
      </c>
      <c r="O2" s="11">
        <v>2003</v>
      </c>
      <c r="P2" s="11">
        <v>2004</v>
      </c>
      <c r="Q2" s="11">
        <v>2005</v>
      </c>
      <c r="R2" s="11">
        <v>2006</v>
      </c>
      <c r="S2" s="11">
        <v>2007</v>
      </c>
      <c r="T2" s="11">
        <v>2008</v>
      </c>
      <c r="U2" s="11">
        <v>2009</v>
      </c>
      <c r="V2" s="11">
        <v>2010</v>
      </c>
      <c r="W2" s="11">
        <v>2011</v>
      </c>
      <c r="X2" s="11">
        <v>2012</v>
      </c>
      <c r="Y2" s="11">
        <v>2013</v>
      </c>
      <c r="Z2" s="11">
        <v>2014</v>
      </c>
      <c r="AA2" s="11">
        <v>2015</v>
      </c>
      <c r="AB2" s="11">
        <v>2016</v>
      </c>
    </row>
    <row r="3" spans="1:28" ht="13.5" customHeight="1">
      <c r="A3" s="33" t="s">
        <v>104</v>
      </c>
      <c r="B3" s="34">
        <v>2185403.8670520578</v>
      </c>
      <c r="C3" s="34">
        <v>2370888.8716070484</v>
      </c>
      <c r="D3" s="34">
        <v>2225474.5590942428</v>
      </c>
      <c r="E3" s="34">
        <v>2180910.108925256</v>
      </c>
      <c r="F3" s="34">
        <v>1965412.089709144</v>
      </c>
      <c r="G3" s="34">
        <v>2033362.8232935069</v>
      </c>
      <c r="H3" s="34">
        <v>2151321.7951105544</v>
      </c>
      <c r="I3" s="34">
        <v>1861977.0054313373</v>
      </c>
      <c r="J3" s="34">
        <v>1880650.5709092454</v>
      </c>
      <c r="K3" s="34">
        <v>1843840.630820054</v>
      </c>
      <c r="L3" s="34">
        <v>1679011.194549825</v>
      </c>
      <c r="M3" s="34">
        <v>1752643.175688949</v>
      </c>
      <c r="N3" s="34">
        <v>1623467.8618809215</v>
      </c>
      <c r="O3" s="34">
        <v>1688173.5095783554</v>
      </c>
      <c r="P3" s="34">
        <v>1639396.074277143</v>
      </c>
      <c r="Q3" s="34">
        <v>1657602.8384587832</v>
      </c>
      <c r="R3" s="34">
        <v>1578011.456190106</v>
      </c>
      <c r="S3" s="34">
        <v>1380862.4186864393</v>
      </c>
      <c r="T3" s="34">
        <v>1453466.7056125505</v>
      </c>
      <c r="U3" s="34">
        <v>1416804.6631378266</v>
      </c>
      <c r="V3" s="34">
        <v>1492977.9750851793</v>
      </c>
      <c r="W3" s="34">
        <v>1169342.6929203945</v>
      </c>
      <c r="X3" s="34">
        <v>1257410.1029075603</v>
      </c>
      <c r="Y3" s="34">
        <v>1332389.9245677274</v>
      </c>
      <c r="Z3" s="34">
        <v>1025336.324948122</v>
      </c>
      <c r="AA3" s="34">
        <v>1110674.3137675563</v>
      </c>
      <c r="AB3" s="34">
        <v>1141866.5214143205</v>
      </c>
    </row>
    <row r="4" spans="1:28" ht="13.5" customHeight="1">
      <c r="A4" s="33" t="s">
        <v>105</v>
      </c>
      <c r="B4" s="34">
        <v>110658.37182034935</v>
      </c>
      <c r="C4" s="34">
        <v>146421.34403782408</v>
      </c>
      <c r="D4" s="34">
        <v>165255.83696421538</v>
      </c>
      <c r="E4" s="34">
        <v>182994.26230776985</v>
      </c>
      <c r="F4" s="34">
        <v>197130.7946791892</v>
      </c>
      <c r="G4" s="34">
        <v>256618.7406521819</v>
      </c>
      <c r="H4" s="34">
        <v>320304.97390531097</v>
      </c>
      <c r="I4" s="34">
        <v>322354.77882910136</v>
      </c>
      <c r="J4" s="34">
        <v>364625.4119310231</v>
      </c>
      <c r="K4" s="34">
        <v>391763.6529487236</v>
      </c>
      <c r="L4" s="34">
        <v>383638.3932534365</v>
      </c>
      <c r="M4" s="34">
        <v>438022.3609030839</v>
      </c>
      <c r="N4" s="34">
        <v>453478.4467722027</v>
      </c>
      <c r="O4" s="34">
        <v>510632.8572863585</v>
      </c>
      <c r="P4" s="34">
        <v>540450.4415584259</v>
      </c>
      <c r="Q4" s="34">
        <v>587178.0674280485</v>
      </c>
      <c r="R4" s="34">
        <v>634648.0337576446</v>
      </c>
      <c r="S4" s="34">
        <v>687144.8369992935</v>
      </c>
      <c r="T4" s="34">
        <v>870285.6654226176</v>
      </c>
      <c r="U4" s="34">
        <v>963790.4219222398</v>
      </c>
      <c r="V4" s="34">
        <v>1073972.8137874305</v>
      </c>
      <c r="W4" s="34">
        <v>1097579.5333707368</v>
      </c>
      <c r="X4" s="34">
        <v>1308971.876128925</v>
      </c>
      <c r="Y4" s="34">
        <v>1465141.7798076412</v>
      </c>
      <c r="Z4" s="34">
        <v>1328743.1444273738</v>
      </c>
      <c r="AA4" s="34">
        <v>1233308.415771763</v>
      </c>
      <c r="AB4" s="34">
        <v>1526645.5271396432</v>
      </c>
    </row>
    <row r="5" spans="1:28" ht="13.5" customHeight="1">
      <c r="A5" s="33" t="s">
        <v>106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1252.621227682885</v>
      </c>
      <c r="K5" s="34">
        <v>3036.2747158457587</v>
      </c>
      <c r="L5" s="34">
        <v>6900.650947960058</v>
      </c>
      <c r="M5" s="34">
        <v>16757.074404631207</v>
      </c>
      <c r="N5" s="34">
        <v>26891.346940031268</v>
      </c>
      <c r="O5" s="34">
        <v>42318.02152810401</v>
      </c>
      <c r="P5" s="34">
        <v>61324.59710945551</v>
      </c>
      <c r="Q5" s="34">
        <v>104666.89619681293</v>
      </c>
      <c r="R5" s="34">
        <v>160462.06340245227</v>
      </c>
      <c r="S5" s="34">
        <v>176532.32578960323</v>
      </c>
      <c r="T5" s="34">
        <v>226029.72619614756</v>
      </c>
      <c r="U5" s="34">
        <v>259412.3099994616</v>
      </c>
      <c r="V5" s="34">
        <v>315475.2489912983</v>
      </c>
      <c r="W5" s="34">
        <v>284088.7254003784</v>
      </c>
      <c r="X5" s="34">
        <v>338262.4351692813</v>
      </c>
      <c r="Y5" s="34">
        <v>393001.66517244134</v>
      </c>
      <c r="Z5" s="34">
        <v>344460.4268973123</v>
      </c>
      <c r="AA5" s="34">
        <v>398873.2491789091</v>
      </c>
      <c r="AB5" s="34">
        <v>442783.6477726382</v>
      </c>
    </row>
    <row r="6" spans="1:28" ht="13.5" customHeight="1">
      <c r="A6" s="33" t="s">
        <v>107</v>
      </c>
      <c r="B6" s="34">
        <v>527350.2341308276</v>
      </c>
      <c r="C6" s="34">
        <v>597460.3242627961</v>
      </c>
      <c r="D6" s="34">
        <v>587270.2956607855</v>
      </c>
      <c r="E6" s="34">
        <v>619966.111734731</v>
      </c>
      <c r="F6" s="34">
        <v>589697.2772421135</v>
      </c>
      <c r="G6" s="34">
        <v>631707.4382360054</v>
      </c>
      <c r="H6" s="34">
        <v>717463.6999664934</v>
      </c>
      <c r="I6" s="34">
        <v>620727.5581595518</v>
      </c>
      <c r="J6" s="34">
        <v>644635.7174105351</v>
      </c>
      <c r="K6" s="34">
        <v>628368.808278422</v>
      </c>
      <c r="L6" s="34">
        <v>631427.9478305009</v>
      </c>
      <c r="M6" s="34">
        <v>668654.8645175685</v>
      </c>
      <c r="N6" s="34">
        <v>623444.6296694799</v>
      </c>
      <c r="O6" s="34">
        <v>663841.0636881532</v>
      </c>
      <c r="P6" s="34">
        <v>661860.5689225638</v>
      </c>
      <c r="Q6" s="34">
        <v>670122.6492040254</v>
      </c>
      <c r="R6" s="34">
        <v>664538.3319257015</v>
      </c>
      <c r="S6" s="34">
        <v>699221.2392735034</v>
      </c>
      <c r="T6" s="34">
        <v>793085.098574624</v>
      </c>
      <c r="U6" s="34">
        <v>846741.889389656</v>
      </c>
      <c r="V6" s="34">
        <v>869435.9974337784</v>
      </c>
      <c r="W6" s="34">
        <v>767988.9892413473</v>
      </c>
      <c r="X6" s="34">
        <v>807441.7947443397</v>
      </c>
      <c r="Y6" s="34">
        <v>851017.4211652252</v>
      </c>
      <c r="Z6" s="34">
        <v>726314.6166022258</v>
      </c>
      <c r="AA6" s="34">
        <v>846584.9325645326</v>
      </c>
      <c r="AB6" s="34">
        <v>799817.4886940444</v>
      </c>
    </row>
    <row r="7" spans="1:28" ht="13.5" customHeight="1">
      <c r="A7" s="33" t="s">
        <v>108</v>
      </c>
      <c r="B7" s="34">
        <v>78387.92152525552</v>
      </c>
      <c r="C7" s="34">
        <v>79790.73531933689</v>
      </c>
      <c r="D7" s="34">
        <v>106785.74301559095</v>
      </c>
      <c r="E7" s="34">
        <v>121073.05233216898</v>
      </c>
      <c r="F7" s="34">
        <v>135271.88307943725</v>
      </c>
      <c r="G7" s="34">
        <v>146352.73947240022</v>
      </c>
      <c r="H7" s="34">
        <v>193495.34886864544</v>
      </c>
      <c r="I7" s="34">
        <v>152042.53498403105</v>
      </c>
      <c r="J7" s="34">
        <v>126757.07423281288</v>
      </c>
      <c r="K7" s="34">
        <v>127011.17524306654</v>
      </c>
      <c r="L7" s="34">
        <v>116211.28629650202</v>
      </c>
      <c r="M7" s="34">
        <v>122984.8013767388</v>
      </c>
      <c r="N7" s="34">
        <v>160735.3749895403</v>
      </c>
      <c r="O7" s="34">
        <v>189655.2516939285</v>
      </c>
      <c r="P7" s="34">
        <v>194584.97256875935</v>
      </c>
      <c r="Q7" s="34">
        <v>202137.93108432862</v>
      </c>
      <c r="R7" s="34">
        <v>221403.27100226335</v>
      </c>
      <c r="S7" s="34">
        <v>246959.2906791</v>
      </c>
      <c r="T7" s="34">
        <v>292159.7628475409</v>
      </c>
      <c r="U7" s="34">
        <v>335738.3219916441</v>
      </c>
      <c r="V7" s="34">
        <v>379312.70168293116</v>
      </c>
      <c r="W7" s="34">
        <v>397810.2065651666</v>
      </c>
      <c r="X7" s="34">
        <v>472981.70964610437</v>
      </c>
      <c r="Y7" s="34">
        <v>554964.295899475</v>
      </c>
      <c r="Z7" s="34">
        <v>564434.190972367</v>
      </c>
      <c r="AA7" s="34">
        <v>536232.3666978771</v>
      </c>
      <c r="AB7" s="34">
        <v>553746.5335923918</v>
      </c>
    </row>
    <row r="8" spans="1:28" ht="13.5" customHeight="1">
      <c r="A8" s="33" t="s">
        <v>109</v>
      </c>
      <c r="B8" s="34">
        <v>235504.70219435732</v>
      </c>
      <c r="C8" s="34">
        <v>237570.53291536047</v>
      </c>
      <c r="D8" s="34">
        <v>238603.4482758621</v>
      </c>
      <c r="E8" s="34">
        <v>238603.4482758621</v>
      </c>
      <c r="F8" s="34">
        <v>232405.95611285267</v>
      </c>
      <c r="G8" s="34">
        <v>235539.18495297804</v>
      </c>
      <c r="H8" s="34">
        <v>238332.28840125393</v>
      </c>
      <c r="I8" s="34">
        <v>244636.3636363636</v>
      </c>
      <c r="J8" s="34">
        <v>254137.93103448275</v>
      </c>
      <c r="K8" s="34">
        <v>272802.5078369905</v>
      </c>
      <c r="L8" s="34">
        <v>296238.24451410666</v>
      </c>
      <c r="M8" s="34">
        <v>309849.52978056425</v>
      </c>
      <c r="N8" s="34">
        <v>320815.0470219435</v>
      </c>
      <c r="O8" s="34">
        <v>319620.68965517246</v>
      </c>
      <c r="P8" s="34">
        <v>337131.66144200624</v>
      </c>
      <c r="Q8" s="34">
        <v>349253.36990595603</v>
      </c>
      <c r="R8" s="34">
        <v>386112.3824451409</v>
      </c>
      <c r="S8" s="34">
        <v>376346.94514106587</v>
      </c>
      <c r="T8" s="34">
        <v>379259.14890282135</v>
      </c>
      <c r="U8" s="34">
        <v>376706.5815047022</v>
      </c>
      <c r="V8" s="34">
        <v>386765.3322884013</v>
      </c>
      <c r="W8" s="34">
        <v>383338.04388714745</v>
      </c>
      <c r="X8" s="34">
        <v>394610.45924764895</v>
      </c>
      <c r="Y8" s="34">
        <v>410359.9796238245</v>
      </c>
      <c r="Z8" s="34">
        <v>412783.6316614421</v>
      </c>
      <c r="AA8" s="34">
        <v>420614.59090909094</v>
      </c>
      <c r="AB8" s="34">
        <v>433684.0344827586</v>
      </c>
    </row>
    <row r="9" spans="1:28" ht="3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5.75" customHeight="1">
      <c r="A10" s="33" t="s">
        <v>110</v>
      </c>
      <c r="B10" s="34">
        <v>3137305.0967228473</v>
      </c>
      <c r="C10" s="34">
        <v>3432131.808142366</v>
      </c>
      <c r="D10" s="34">
        <v>3323389.8830106966</v>
      </c>
      <c r="E10" s="34">
        <v>3343546.983575788</v>
      </c>
      <c r="F10" s="34">
        <v>3119918.0008227364</v>
      </c>
      <c r="G10" s="34">
        <v>3303580.9266070724</v>
      </c>
      <c r="H10" s="34">
        <v>3620918.106252258</v>
      </c>
      <c r="I10" s="34">
        <v>3201738.2410403853</v>
      </c>
      <c r="J10" s="34">
        <v>3272059.326745782</v>
      </c>
      <c r="K10" s="34">
        <v>3266823.0498431027</v>
      </c>
      <c r="L10" s="34">
        <v>3113427.7173923315</v>
      </c>
      <c r="M10" s="34">
        <v>3308911.8066715356</v>
      </c>
      <c r="N10" s="34">
        <v>3208832.7072741194</v>
      </c>
      <c r="O10" s="34">
        <v>3414241.393430072</v>
      </c>
      <c r="P10" s="34">
        <v>3434748.315878354</v>
      </c>
      <c r="Q10" s="34">
        <v>3570961.752277955</v>
      </c>
      <c r="R10" s="34">
        <v>3645175.538723308</v>
      </c>
      <c r="S10" s="34">
        <v>3567067.0565690054</v>
      </c>
      <c r="T10" s="34">
        <v>4014286.1075563016</v>
      </c>
      <c r="U10" s="34">
        <v>4199194.187945531</v>
      </c>
      <c r="V10" s="34">
        <v>4517940.069269019</v>
      </c>
      <c r="W10" s="34">
        <v>4100148.1913851714</v>
      </c>
      <c r="X10" s="34">
        <v>4579678.37784386</v>
      </c>
      <c r="Y10" s="34">
        <v>5006875.066236334</v>
      </c>
      <c r="Z10" s="34">
        <v>4402072.335508843</v>
      </c>
      <c r="AA10" s="34">
        <v>4546287.8688897295</v>
      </c>
      <c r="AB10" s="34">
        <v>4898543.753095796</v>
      </c>
    </row>
    <row r="11" spans="1:28" ht="3" customHeight="1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15.75" customHeight="1">
      <c r="A12" s="33" t="s">
        <v>111</v>
      </c>
      <c r="B12" s="34">
        <v>2901800.39452849</v>
      </c>
      <c r="C12" s="34">
        <v>3194561.2752270056</v>
      </c>
      <c r="D12" s="34">
        <v>3084786.4347348344</v>
      </c>
      <c r="E12" s="34">
        <v>3104943.5352999256</v>
      </c>
      <c r="F12" s="34">
        <v>2887512.0447098836</v>
      </c>
      <c r="G12" s="34">
        <v>3068041.7416540943</v>
      </c>
      <c r="H12" s="34">
        <v>3382585.817851004</v>
      </c>
      <c r="I12" s="34">
        <v>2957101.8774040216</v>
      </c>
      <c r="J12" s="34">
        <v>3017921.3957112995</v>
      </c>
      <c r="K12" s="34">
        <v>2994020.542006112</v>
      </c>
      <c r="L12" s="34">
        <v>2817189.4728782247</v>
      </c>
      <c r="M12" s="34">
        <v>2999062.276890971</v>
      </c>
      <c r="N12" s="34">
        <v>2888017.6602521758</v>
      </c>
      <c r="O12" s="34">
        <v>3094620.7037748992</v>
      </c>
      <c r="P12" s="34">
        <v>3097616.6544363475</v>
      </c>
      <c r="Q12" s="34">
        <v>3221708.382371999</v>
      </c>
      <c r="R12" s="34">
        <v>3259063.1562781674</v>
      </c>
      <c r="S12" s="34">
        <v>3190720.1114279395</v>
      </c>
      <c r="T12" s="34">
        <v>3635026.9586534803</v>
      </c>
      <c r="U12" s="34">
        <v>3822487.606440828</v>
      </c>
      <c r="V12" s="34">
        <v>4131174.736980618</v>
      </c>
      <c r="W12" s="34">
        <v>3716810.1474980237</v>
      </c>
      <c r="X12" s="34">
        <v>4185067.918596211</v>
      </c>
      <c r="Y12" s="34">
        <v>4596515.08661251</v>
      </c>
      <c r="Z12" s="34">
        <v>3989288.703847401</v>
      </c>
      <c r="AA12" s="34">
        <v>4125673.277980638</v>
      </c>
      <c r="AB12" s="34">
        <v>4464859.718613038</v>
      </c>
    </row>
    <row r="13" spans="1:28" ht="12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12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5.75">
      <c r="A15" s="25" t="s">
        <v>112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8.75" customHeight="1">
      <c r="A16" s="1" t="s">
        <v>103</v>
      </c>
      <c r="B16" s="11">
        <v>1990</v>
      </c>
      <c r="C16" s="11">
        <v>1991</v>
      </c>
      <c r="D16" s="11">
        <v>1992</v>
      </c>
      <c r="E16" s="11">
        <v>1993</v>
      </c>
      <c r="F16" s="11">
        <v>1994</v>
      </c>
      <c r="G16" s="11">
        <v>1995</v>
      </c>
      <c r="H16" s="11">
        <v>1996</v>
      </c>
      <c r="I16" s="11">
        <v>1997</v>
      </c>
      <c r="J16" s="11">
        <v>1998</v>
      </c>
      <c r="K16" s="11">
        <v>1999</v>
      </c>
      <c r="L16" s="11">
        <v>2000</v>
      </c>
      <c r="M16" s="11">
        <v>2001</v>
      </c>
      <c r="N16" s="11">
        <v>2002</v>
      </c>
      <c r="O16" s="11">
        <v>2003</v>
      </c>
      <c r="P16" s="11">
        <v>2004</v>
      </c>
      <c r="Q16" s="11">
        <v>2005</v>
      </c>
      <c r="R16" s="11">
        <v>2006</v>
      </c>
      <c r="S16" s="11">
        <v>2007</v>
      </c>
      <c r="T16" s="11">
        <v>2008</v>
      </c>
      <c r="U16" s="11">
        <v>2009</v>
      </c>
      <c r="V16" s="11">
        <v>2010</v>
      </c>
      <c r="W16" s="11">
        <v>2011</v>
      </c>
      <c r="X16" s="11">
        <v>2012</v>
      </c>
      <c r="Y16" s="11">
        <v>2013</v>
      </c>
      <c r="Z16" s="11">
        <v>2014</v>
      </c>
      <c r="AA16" s="11">
        <v>2015</v>
      </c>
      <c r="AB16" s="11">
        <v>2016</v>
      </c>
    </row>
    <row r="17" spans="1:28" ht="13.5" customHeight="1">
      <c r="A17" s="33" t="s">
        <v>104</v>
      </c>
      <c r="B17" s="34">
        <v>22058.252969142875</v>
      </c>
      <c r="C17" s="34">
        <v>23941.684926964226</v>
      </c>
      <c r="D17" s="34">
        <v>22483.727935649713</v>
      </c>
      <c r="E17" s="34">
        <v>22042.50338711491</v>
      </c>
      <c r="F17" s="34">
        <v>19873.54157065258</v>
      </c>
      <c r="G17" s="34">
        <v>20571.20275361465</v>
      </c>
      <c r="H17" s="34">
        <v>21773.923741729825</v>
      </c>
      <c r="I17" s="34">
        <v>18855.37867164406</v>
      </c>
      <c r="J17" s="34">
        <v>19044.95530028921</v>
      </c>
      <c r="K17" s="34">
        <v>18667.566417803864</v>
      </c>
      <c r="L17" s="34">
        <v>16989.115372845143</v>
      </c>
      <c r="M17" s="34">
        <v>17736.737420907826</v>
      </c>
      <c r="N17" s="34">
        <v>16431.733181242555</v>
      </c>
      <c r="O17" s="34">
        <v>17093.50296632441</v>
      </c>
      <c r="P17" s="34">
        <v>16602.4455482025</v>
      </c>
      <c r="Q17" s="34">
        <v>16790.83910339821</v>
      </c>
      <c r="R17" s="34">
        <v>15995.068338176286</v>
      </c>
      <c r="S17" s="34">
        <v>14006.38803689876</v>
      </c>
      <c r="T17" s="34">
        <v>14752.161318574628</v>
      </c>
      <c r="U17" s="34">
        <v>14390.374842913834</v>
      </c>
      <c r="V17" s="34">
        <v>15175.905089070875</v>
      </c>
      <c r="W17" s="34">
        <v>11894.008139821417</v>
      </c>
      <c r="X17" s="34">
        <v>12796.584237341842</v>
      </c>
      <c r="Y17" s="34">
        <v>13567.306826784948</v>
      </c>
      <c r="Z17" s="34">
        <v>10445.884279449921</v>
      </c>
      <c r="AA17" s="34">
        <v>11316.248925394697</v>
      </c>
      <c r="AB17" s="34">
        <v>11633.546906882912</v>
      </c>
    </row>
    <row r="18" spans="1:28" ht="13.5" customHeight="1">
      <c r="A18" s="33" t="s">
        <v>105</v>
      </c>
      <c r="B18" s="34">
        <v>1088.3812587129316</v>
      </c>
      <c r="C18" s="34">
        <v>1441.0751247500457</v>
      </c>
      <c r="D18" s="34">
        <v>1617.4495961264859</v>
      </c>
      <c r="E18" s="34">
        <v>1793.0968027608437</v>
      </c>
      <c r="F18" s="34">
        <v>1929.094427157264</v>
      </c>
      <c r="G18" s="34">
        <v>2485.1800767406767</v>
      </c>
      <c r="H18" s="34">
        <v>3096.293857048456</v>
      </c>
      <c r="I18" s="34">
        <v>3116.7183576657644</v>
      </c>
      <c r="J18" s="34">
        <v>3531.595891681844</v>
      </c>
      <c r="K18" s="34">
        <v>3799.773514140833</v>
      </c>
      <c r="L18" s="34">
        <v>3724.023132305477</v>
      </c>
      <c r="M18" s="34">
        <v>4253.509081639803</v>
      </c>
      <c r="N18" s="34">
        <v>4402.04696886565</v>
      </c>
      <c r="O18" s="34">
        <v>4938.812869701764</v>
      </c>
      <c r="P18" s="34">
        <v>5192.483408027938</v>
      </c>
      <c r="Q18" s="34">
        <v>5648.994949488631</v>
      </c>
      <c r="R18" s="34">
        <v>6109.899336291259</v>
      </c>
      <c r="S18" s="34">
        <v>6539.341653047269</v>
      </c>
      <c r="T18" s="34">
        <v>8215.478185399457</v>
      </c>
      <c r="U18" s="34">
        <v>9087.088516643495</v>
      </c>
      <c r="V18" s="34">
        <v>10167.194434029836</v>
      </c>
      <c r="W18" s="34">
        <v>10221.201729024066</v>
      </c>
      <c r="X18" s="34">
        <v>12241.395764489422</v>
      </c>
      <c r="Y18" s="34">
        <v>13751.088191626357</v>
      </c>
      <c r="Z18" s="34">
        <v>12432.684384505705</v>
      </c>
      <c r="AA18" s="34">
        <v>11702.845342254577</v>
      </c>
      <c r="AB18" s="34">
        <v>14377.439245888465</v>
      </c>
    </row>
    <row r="19" spans="1:28" ht="13.5" customHeight="1">
      <c r="A19" s="33" t="s">
        <v>106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11.775040379011976</v>
      </c>
      <c r="K19" s="34">
        <v>28.5419539368592</v>
      </c>
      <c r="L19" s="34">
        <v>64.90142683434713</v>
      </c>
      <c r="M19" s="34">
        <v>157.63527056029682</v>
      </c>
      <c r="N19" s="34">
        <v>252.94631035604144</v>
      </c>
      <c r="O19" s="34">
        <v>398.12205743675077</v>
      </c>
      <c r="P19" s="34">
        <v>577.2070789462858</v>
      </c>
      <c r="Q19" s="34">
        <v>985.636041292046</v>
      </c>
      <c r="R19" s="34">
        <v>1511.9921598444816</v>
      </c>
      <c r="S19" s="34">
        <v>1664.5597207586636</v>
      </c>
      <c r="T19" s="34">
        <v>2131.9590917312066</v>
      </c>
      <c r="U19" s="34">
        <v>2446.9534212368894</v>
      </c>
      <c r="V19" s="34">
        <v>2975.82225996857</v>
      </c>
      <c r="W19" s="34">
        <v>2681.131307348227</v>
      </c>
      <c r="X19" s="34">
        <v>3192.5422801758486</v>
      </c>
      <c r="Y19" s="34">
        <v>3709.2741495436903</v>
      </c>
      <c r="Z19" s="34">
        <v>3252.318530270329</v>
      </c>
      <c r="AA19" s="34">
        <v>3767.1015188037095</v>
      </c>
      <c r="AB19" s="34">
        <v>4183.234803473717</v>
      </c>
    </row>
    <row r="20" spans="1:28" ht="13.5" customHeight="1">
      <c r="A20" s="33" t="s">
        <v>107</v>
      </c>
      <c r="B20" s="34">
        <v>4397.586172834054</v>
      </c>
      <c r="C20" s="34">
        <v>5056.787957042575</v>
      </c>
      <c r="D20" s="34">
        <v>5079.741059680672</v>
      </c>
      <c r="E20" s="34">
        <v>5267.764839834072</v>
      </c>
      <c r="F20" s="34">
        <v>5166.137951399719</v>
      </c>
      <c r="G20" s="34">
        <v>5686.47660160962</v>
      </c>
      <c r="H20" s="34">
        <v>6437.905636190331</v>
      </c>
      <c r="I20" s="34">
        <v>5728.780229439695</v>
      </c>
      <c r="J20" s="34">
        <v>5833.28310265336</v>
      </c>
      <c r="K20" s="34">
        <v>5701.951656373776</v>
      </c>
      <c r="L20" s="34">
        <v>5825.704116996309</v>
      </c>
      <c r="M20" s="34">
        <v>6177.127246981061</v>
      </c>
      <c r="N20" s="34">
        <v>5770.137085837809</v>
      </c>
      <c r="O20" s="34">
        <v>6173.53354438095</v>
      </c>
      <c r="P20" s="34">
        <v>6075.364697893524</v>
      </c>
      <c r="Q20" s="34">
        <v>6169.094096912856</v>
      </c>
      <c r="R20" s="34">
        <v>6269.619779929014</v>
      </c>
      <c r="S20" s="34">
        <v>6605.2423189019255</v>
      </c>
      <c r="T20" s="34">
        <v>7445.500361456241</v>
      </c>
      <c r="U20" s="34">
        <v>7865.660423851023</v>
      </c>
      <c r="V20" s="34">
        <v>8104.800578089456</v>
      </c>
      <c r="W20" s="34">
        <v>7314.119210901146</v>
      </c>
      <c r="X20" s="34">
        <v>7609.4518105315055</v>
      </c>
      <c r="Y20" s="34">
        <v>8026.031669435699</v>
      </c>
      <c r="Z20" s="34">
        <v>6931.799727758814</v>
      </c>
      <c r="AA20" s="34">
        <v>8003.165015710558</v>
      </c>
      <c r="AB20" s="34">
        <v>7548.325420318741</v>
      </c>
    </row>
    <row r="21" spans="1:28" ht="13.5" customHeight="1">
      <c r="A21" s="33" t="s">
        <v>108</v>
      </c>
      <c r="B21" s="34">
        <v>743.899563605255</v>
      </c>
      <c r="C21" s="34">
        <v>754.407642328527</v>
      </c>
      <c r="D21" s="34">
        <v>1011.6295753258607</v>
      </c>
      <c r="E21" s="34">
        <v>1151.8842461013835</v>
      </c>
      <c r="F21" s="34">
        <v>1283.6921478668862</v>
      </c>
      <c r="G21" s="34">
        <v>1375.8083767148914</v>
      </c>
      <c r="H21" s="34">
        <v>1806.187141977237</v>
      </c>
      <c r="I21" s="34">
        <v>1418.3363219498237</v>
      </c>
      <c r="J21" s="34">
        <v>1185.6163749581276</v>
      </c>
      <c r="K21" s="34">
        <v>1188.2563230608016</v>
      </c>
      <c r="L21" s="34">
        <v>1089.000743701467</v>
      </c>
      <c r="M21" s="34">
        <v>1150.3260190300505</v>
      </c>
      <c r="N21" s="34">
        <v>1514.5957917431483</v>
      </c>
      <c r="O21" s="34">
        <v>1780.0687417562817</v>
      </c>
      <c r="P21" s="34">
        <v>1815.1167181545013</v>
      </c>
      <c r="Q21" s="34">
        <v>1890.097721361519</v>
      </c>
      <c r="R21" s="34">
        <v>2069.3644431640105</v>
      </c>
      <c r="S21" s="34">
        <v>2309.4637827840725</v>
      </c>
      <c r="T21" s="34">
        <v>2714.0759566642246</v>
      </c>
      <c r="U21" s="34">
        <v>3048.4096259701664</v>
      </c>
      <c r="V21" s="34">
        <v>3397.9341984579046</v>
      </c>
      <c r="W21" s="34">
        <v>3528.9690015559236</v>
      </c>
      <c r="X21" s="34">
        <v>4206.9345621648445</v>
      </c>
      <c r="Y21" s="34">
        <v>4953.199856061801</v>
      </c>
      <c r="Z21" s="34">
        <v>5012.111475219579</v>
      </c>
      <c r="AA21" s="34">
        <v>4732.724504346477</v>
      </c>
      <c r="AB21" s="34">
        <v>4889.629612739878</v>
      </c>
    </row>
    <row r="22" spans="1:28" ht="13.5" customHeight="1">
      <c r="A22" s="33" t="s">
        <v>109</v>
      </c>
      <c r="B22" s="34">
        <v>2228.5376639999986</v>
      </c>
      <c r="C22" s="34">
        <v>2248.0862399999987</v>
      </c>
      <c r="D22" s="34">
        <v>2257.8605279999992</v>
      </c>
      <c r="E22" s="34">
        <v>2257.8605279999992</v>
      </c>
      <c r="F22" s="34">
        <v>2199.2147999999997</v>
      </c>
      <c r="G22" s="34">
        <v>2228.863967999999</v>
      </c>
      <c r="H22" s="34">
        <v>2255.294591999999</v>
      </c>
      <c r="I22" s="34">
        <v>2314.948895999999</v>
      </c>
      <c r="J22" s="34">
        <v>2404.8604799999994</v>
      </c>
      <c r="K22" s="34">
        <v>2581.4799359999993</v>
      </c>
      <c r="L22" s="34">
        <v>2803.2479999999996</v>
      </c>
      <c r="M22" s="34">
        <v>2932.049087999999</v>
      </c>
      <c r="N22" s="34">
        <v>3035.8137599999986</v>
      </c>
      <c r="O22" s="34">
        <v>3024.511776</v>
      </c>
      <c r="P22" s="34">
        <v>3190.2148799999986</v>
      </c>
      <c r="Q22" s="34">
        <v>3304.920376799999</v>
      </c>
      <c r="R22" s="34">
        <v>3653.7104303999986</v>
      </c>
      <c r="S22" s="34">
        <v>3561.301894032</v>
      </c>
      <c r="T22" s="34">
        <v>3588.859542383999</v>
      </c>
      <c r="U22" s="34">
        <v>3564.7050667679996</v>
      </c>
      <c r="V22" s="34">
        <v>3659.8891746239983</v>
      </c>
      <c r="W22" s="34">
        <v>3627.4573751039998</v>
      </c>
      <c r="X22" s="34">
        <v>3734.1261675359992</v>
      </c>
      <c r="Y22" s="34">
        <v>3883.160980943998</v>
      </c>
      <c r="Z22" s="34">
        <v>3906.095554223999</v>
      </c>
      <c r="AA22" s="34">
        <v>3980.198480687999</v>
      </c>
      <c r="AB22" s="34">
        <v>4103.872220448</v>
      </c>
    </row>
    <row r="23" spans="1:28" ht="3" customHeight="1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5.75" customHeight="1">
      <c r="A24" s="33" t="s">
        <v>110</v>
      </c>
      <c r="B24" s="34">
        <v>30516.657628295117</v>
      </c>
      <c r="C24" s="34">
        <v>33442.04189108537</v>
      </c>
      <c r="D24" s="34">
        <v>32450.40869478273</v>
      </c>
      <c r="E24" s="34">
        <v>32513.10980381121</v>
      </c>
      <c r="F24" s="34">
        <v>30451.680897076447</v>
      </c>
      <c r="G24" s="34">
        <v>32347.531776679833</v>
      </c>
      <c r="H24" s="34">
        <v>35369.604968945845</v>
      </c>
      <c r="I24" s="34">
        <v>31434.16247669934</v>
      </c>
      <c r="J24" s="34">
        <v>32012.086189961556</v>
      </c>
      <c r="K24" s="34">
        <v>31967.56980131614</v>
      </c>
      <c r="L24" s="34">
        <v>30495.99279268274</v>
      </c>
      <c r="M24" s="34">
        <v>32407.38412711904</v>
      </c>
      <c r="N24" s="34">
        <v>31407.2730980452</v>
      </c>
      <c r="O24" s="34">
        <v>33408.55195560015</v>
      </c>
      <c r="P24" s="34">
        <v>33452.83233122475</v>
      </c>
      <c r="Q24" s="34">
        <v>34789.58228925327</v>
      </c>
      <c r="R24" s="34">
        <v>35609.65448780505</v>
      </c>
      <c r="S24" s="34">
        <v>34686.29740642269</v>
      </c>
      <c r="T24" s="34">
        <v>38848.03445620976</v>
      </c>
      <c r="U24" s="34">
        <v>40403.19189738341</v>
      </c>
      <c r="V24" s="34">
        <v>43481.545734240644</v>
      </c>
      <c r="W24" s="34">
        <v>39266.88676375478</v>
      </c>
      <c r="X24" s="34">
        <v>43781.03482223947</v>
      </c>
      <c r="Y24" s="34">
        <v>47890.06167439649</v>
      </c>
      <c r="Z24" s="34">
        <v>41980.89395142834</v>
      </c>
      <c r="AA24" s="34">
        <v>43502.28378719802</v>
      </c>
      <c r="AB24" s="34">
        <v>46736.04820975171</v>
      </c>
    </row>
    <row r="25" spans="1:28" ht="3" customHeight="1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5.75" customHeight="1">
      <c r="A26" s="33" t="s">
        <v>111</v>
      </c>
      <c r="B26" s="34">
        <v>28288.119964295118</v>
      </c>
      <c r="C26" s="34">
        <v>31193.955651085373</v>
      </c>
      <c r="D26" s="34">
        <v>30192.548166782733</v>
      </c>
      <c r="E26" s="34">
        <v>30255.24927581121</v>
      </c>
      <c r="F26" s="34">
        <v>28252.466097076445</v>
      </c>
      <c r="G26" s="34">
        <v>30118.667808679835</v>
      </c>
      <c r="H26" s="34">
        <v>33114.31037694585</v>
      </c>
      <c r="I26" s="34">
        <v>29119.213580699343</v>
      </c>
      <c r="J26" s="34">
        <v>29607.225709961556</v>
      </c>
      <c r="K26" s="34">
        <v>29386.08986531614</v>
      </c>
      <c r="L26" s="34">
        <v>27692.74479268274</v>
      </c>
      <c r="M26" s="34">
        <v>29475.33503911904</v>
      </c>
      <c r="N26" s="34">
        <v>28371.459338045202</v>
      </c>
      <c r="O26" s="34">
        <v>30384.040179600153</v>
      </c>
      <c r="P26" s="34">
        <v>30262.617451224753</v>
      </c>
      <c r="Q26" s="34">
        <v>31484.661912453266</v>
      </c>
      <c r="R26" s="34">
        <v>31955.94405740505</v>
      </c>
      <c r="S26" s="34">
        <v>31124.99551239069</v>
      </c>
      <c r="T26" s="34">
        <v>35259.17491382576</v>
      </c>
      <c r="U26" s="34">
        <v>36838.48683061541</v>
      </c>
      <c r="V26" s="34">
        <v>39821.65655961665</v>
      </c>
      <c r="W26" s="34">
        <v>35639.42938865078</v>
      </c>
      <c r="X26" s="34">
        <v>40046.90865470347</v>
      </c>
      <c r="Y26" s="34">
        <v>44006.900693452495</v>
      </c>
      <c r="Z26" s="34">
        <v>38074.798397204344</v>
      </c>
      <c r="AA26" s="34">
        <v>39522.085306510024</v>
      </c>
      <c r="AB26" s="34">
        <v>42632.17598930371</v>
      </c>
    </row>
    <row r="27" spans="1:28" ht="1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2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5.75">
      <c r="A29" s="25" t="s">
        <v>117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8.75" customHeight="1">
      <c r="A30" s="1" t="s">
        <v>103</v>
      </c>
      <c r="B30" s="11">
        <v>1990</v>
      </c>
      <c r="C30" s="11">
        <v>1991</v>
      </c>
      <c r="D30" s="11">
        <v>1992</v>
      </c>
      <c r="E30" s="11">
        <v>1993</v>
      </c>
      <c r="F30" s="11">
        <v>1994</v>
      </c>
      <c r="G30" s="11">
        <v>1995</v>
      </c>
      <c r="H30" s="11">
        <v>1996</v>
      </c>
      <c r="I30" s="11">
        <v>1997</v>
      </c>
      <c r="J30" s="11">
        <v>1998</v>
      </c>
      <c r="K30" s="11">
        <v>1999</v>
      </c>
      <c r="L30" s="11">
        <v>2000</v>
      </c>
      <c r="M30" s="11">
        <v>2001</v>
      </c>
      <c r="N30" s="11">
        <v>2002</v>
      </c>
      <c r="O30" s="11">
        <v>2003</v>
      </c>
      <c r="P30" s="11">
        <v>2004</v>
      </c>
      <c r="Q30" s="11">
        <v>2005</v>
      </c>
      <c r="R30" s="11">
        <v>2006</v>
      </c>
      <c r="S30" s="11">
        <v>2007</v>
      </c>
      <c r="T30" s="11">
        <v>2008</v>
      </c>
      <c r="U30" s="11">
        <v>2009</v>
      </c>
      <c r="V30" s="11">
        <v>2010</v>
      </c>
      <c r="W30" s="11">
        <v>2011</v>
      </c>
      <c r="X30" s="11">
        <v>2012</v>
      </c>
      <c r="Y30" s="11">
        <v>2013</v>
      </c>
      <c r="Z30" s="11">
        <v>2014</v>
      </c>
      <c r="AA30" s="11">
        <v>2015</v>
      </c>
      <c r="AB30" s="11">
        <v>2016</v>
      </c>
    </row>
    <row r="31" spans="1:28" ht="13.5" customHeight="1">
      <c r="A31" s="33" t="s">
        <v>104</v>
      </c>
      <c r="B31" s="34">
        <v>2278831.9286565008</v>
      </c>
      <c r="C31" s="34">
        <v>2254678.7381039998</v>
      </c>
      <c r="D31" s="34">
        <v>2212616.4012568</v>
      </c>
      <c r="E31" s="34">
        <v>2161364.383576</v>
      </c>
      <c r="F31" s="34">
        <v>2110883.227884</v>
      </c>
      <c r="G31" s="34">
        <v>2037099.7158896</v>
      </c>
      <c r="H31" s="34">
        <v>1997066.5151755998</v>
      </c>
      <c r="I31" s="34">
        <v>1948072.687971</v>
      </c>
      <c r="J31" s="34">
        <v>1903139.1438699996</v>
      </c>
      <c r="K31" s="34">
        <v>1861129.851024</v>
      </c>
      <c r="L31" s="34">
        <v>1823013.3367331997</v>
      </c>
      <c r="M31" s="34">
        <v>1790029.6337140002</v>
      </c>
      <c r="N31" s="34">
        <v>1755015.8468340002</v>
      </c>
      <c r="O31" s="34">
        <v>1715880.8655000008</v>
      </c>
      <c r="P31" s="34">
        <v>1679321.0161278003</v>
      </c>
      <c r="Q31" s="34">
        <v>1646807.8807382002</v>
      </c>
      <c r="R31" s="34">
        <v>1604585.654658</v>
      </c>
      <c r="S31" s="34">
        <v>1552652.6464202004</v>
      </c>
      <c r="T31" s="34">
        <v>1514043.3811566</v>
      </c>
      <c r="U31" s="34">
        <v>1493595.1389665</v>
      </c>
      <c r="V31" s="34">
        <v>1428397.4375609995</v>
      </c>
      <c r="W31" s="34">
        <v>1364351.3111990474</v>
      </c>
      <c r="X31" s="34">
        <v>1323808.8744938471</v>
      </c>
      <c r="Y31" s="34">
        <v>1291941.624779671</v>
      </c>
      <c r="Z31" s="34">
        <v>1250055.8657310118</v>
      </c>
      <c r="AA31" s="34">
        <v>1241587.9237913734</v>
      </c>
      <c r="AB31" s="34">
        <v>1200453.0960054705</v>
      </c>
    </row>
    <row r="32" spans="1:28" ht="13.5" customHeight="1">
      <c r="A32" s="33" t="s">
        <v>105</v>
      </c>
      <c r="B32" s="34">
        <v>115157.90183350189</v>
      </c>
      <c r="C32" s="34">
        <v>138989.68801758703</v>
      </c>
      <c r="D32" s="34">
        <v>163854.54951011628</v>
      </c>
      <c r="E32" s="34">
        <v>181489.31074781786</v>
      </c>
      <c r="F32" s="34">
        <v>212288.85877869138</v>
      </c>
      <c r="G32" s="34">
        <v>257523.23476641253</v>
      </c>
      <c r="H32" s="34">
        <v>297508.25474899245</v>
      </c>
      <c r="I32" s="34">
        <v>337606.22648805473</v>
      </c>
      <c r="J32" s="34">
        <v>368860.8016997829</v>
      </c>
      <c r="K32" s="34">
        <v>393976.68132016616</v>
      </c>
      <c r="L32" s="34">
        <v>417099.3451965726</v>
      </c>
      <c r="M32" s="34">
        <v>446142.40372897225</v>
      </c>
      <c r="N32" s="34">
        <v>490115.51889091823</v>
      </c>
      <c r="O32" s="34">
        <v>516382.2845910342</v>
      </c>
      <c r="P32" s="34">
        <v>553124.0450820785</v>
      </c>
      <c r="Q32" s="34">
        <v>584022.354271372</v>
      </c>
      <c r="R32" s="34">
        <v>647691.6842734623</v>
      </c>
      <c r="S32" s="34">
        <v>761635.7463969849</v>
      </c>
      <c r="T32" s="34">
        <v>897599.5705822514</v>
      </c>
      <c r="U32" s="34">
        <v>1001918.7490115354</v>
      </c>
      <c r="V32" s="34">
        <v>1037255.6181277491</v>
      </c>
      <c r="W32" s="34">
        <v>1218796.288645435</v>
      </c>
      <c r="X32" s="34">
        <v>1351443.6988378498</v>
      </c>
      <c r="Y32" s="34">
        <v>1433329.9840940754</v>
      </c>
      <c r="Z32" s="34">
        <v>1517128.881190784</v>
      </c>
      <c r="AA32" s="34">
        <v>1346306.4795140259</v>
      </c>
      <c r="AB32" s="34">
        <v>1580343.4318379452</v>
      </c>
    </row>
    <row r="33" spans="1:28" ht="13.5" customHeight="1">
      <c r="A33" s="33" t="s">
        <v>106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1268.098</v>
      </c>
      <c r="K33" s="34">
        <v>3068.2080000000005</v>
      </c>
      <c r="L33" s="34">
        <v>7494.216351428571</v>
      </c>
      <c r="M33" s="34">
        <v>17118.58323257143</v>
      </c>
      <c r="N33" s="34">
        <v>29062.227628</v>
      </c>
      <c r="O33" s="34">
        <v>43032.52569542857</v>
      </c>
      <c r="P33" s="34">
        <v>62821.77323714286</v>
      </c>
      <c r="Q33" s="34">
        <v>103991.20462695454</v>
      </c>
      <c r="R33" s="34">
        <v>163213.98696955375</v>
      </c>
      <c r="S33" s="34">
        <v>198548.57584402</v>
      </c>
      <c r="T33" s="34">
        <v>235402.04786546773</v>
      </c>
      <c r="U33" s="34">
        <v>273280.7807792461</v>
      </c>
      <c r="V33" s="34">
        <v>301947.65083661285</v>
      </c>
      <c r="W33" s="34">
        <v>330856.95173091616</v>
      </c>
      <c r="X33" s="34">
        <v>355925.1759814664</v>
      </c>
      <c r="Y33" s="34">
        <v>381185.8278267381</v>
      </c>
      <c r="Z33" s="34">
        <v>419245.9105813655</v>
      </c>
      <c r="AA33" s="34">
        <v>445509.91563265526</v>
      </c>
      <c r="AB33" s="34">
        <v>465190.27734974865</v>
      </c>
    </row>
    <row r="34" spans="1:28" ht="13.5" customHeight="1">
      <c r="A34" s="33" t="s">
        <v>107</v>
      </c>
      <c r="B34" s="34">
        <v>542394.1118569461</v>
      </c>
      <c r="C34" s="34">
        <v>574490.3769258647</v>
      </c>
      <c r="D34" s="34">
        <v>581508.7817512858</v>
      </c>
      <c r="E34" s="34">
        <v>615918.2854546527</v>
      </c>
      <c r="F34" s="34">
        <v>627162.9715206617</v>
      </c>
      <c r="G34" s="34">
        <v>636823.7440149006</v>
      </c>
      <c r="H34" s="34">
        <v>680001.064378741</v>
      </c>
      <c r="I34" s="34">
        <v>643545.0400692367</v>
      </c>
      <c r="J34" s="34">
        <v>648912.3526543354</v>
      </c>
      <c r="K34" s="34">
        <v>625849.9815924616</v>
      </c>
      <c r="L34" s="34">
        <v>668494.7211502171</v>
      </c>
      <c r="M34" s="34">
        <v>677971.4755613811</v>
      </c>
      <c r="N34" s="34">
        <v>666361.0452947487</v>
      </c>
      <c r="O34" s="34">
        <v>665874.2137913252</v>
      </c>
      <c r="P34" s="34">
        <v>672357.4476618387</v>
      </c>
      <c r="Q34" s="34">
        <v>664084.088221851</v>
      </c>
      <c r="R34" s="34">
        <v>672451.3722003425</v>
      </c>
      <c r="S34" s="34">
        <v>751497.2970080482</v>
      </c>
      <c r="T34" s="34">
        <v>810824.1635431967</v>
      </c>
      <c r="U34" s="34">
        <v>864998.9965642812</v>
      </c>
      <c r="V34" s="34">
        <v>846613.0084205964</v>
      </c>
      <c r="W34" s="34">
        <v>836208.8246610828</v>
      </c>
      <c r="X34" s="34">
        <v>830826.6251082736</v>
      </c>
      <c r="Y34" s="34">
        <v>833486.6024008107</v>
      </c>
      <c r="Z34" s="34">
        <v>817844.9488462253</v>
      </c>
      <c r="AA34" s="34">
        <v>898670.2221926779</v>
      </c>
      <c r="AB34" s="34">
        <v>821981.5318349212</v>
      </c>
    </row>
    <row r="35" spans="1:28" ht="13.5" customHeight="1">
      <c r="A35" s="33" t="s">
        <v>108</v>
      </c>
      <c r="B35" s="34">
        <v>78470.76601317126</v>
      </c>
      <c r="C35" s="34">
        <v>79666.28954207263</v>
      </c>
      <c r="D35" s="34">
        <v>106755.39091551275</v>
      </c>
      <c r="E35" s="34">
        <v>121051.04566629177</v>
      </c>
      <c r="F35" s="34">
        <v>135519.23618226635</v>
      </c>
      <c r="G35" s="34">
        <v>146392.85198527772</v>
      </c>
      <c r="H35" s="34">
        <v>193177.6232241909</v>
      </c>
      <c r="I35" s="34">
        <v>152232.76087766126</v>
      </c>
      <c r="J35" s="34">
        <v>126796.03124207188</v>
      </c>
      <c r="K35" s="34">
        <v>126997.80018908587</v>
      </c>
      <c r="L35" s="34">
        <v>116562.35289524753</v>
      </c>
      <c r="M35" s="34">
        <v>123074.81629421675</v>
      </c>
      <c r="N35" s="34">
        <v>161156.0447854748</v>
      </c>
      <c r="O35" s="34">
        <v>189684.60618763953</v>
      </c>
      <c r="P35" s="34">
        <v>194706.82929709143</v>
      </c>
      <c r="Q35" s="34">
        <v>202084.81732767838</v>
      </c>
      <c r="R35" s="34">
        <v>221508.56564827467</v>
      </c>
      <c r="S35" s="34">
        <v>247562.68628590315</v>
      </c>
      <c r="T35" s="34">
        <v>292361.63210849836</v>
      </c>
      <c r="U35" s="34">
        <v>335975.3023354194</v>
      </c>
      <c r="V35" s="34">
        <v>379048.67300948803</v>
      </c>
      <c r="W35" s="34">
        <v>398595.10183791525</v>
      </c>
      <c r="X35" s="34">
        <v>473257.0743313937</v>
      </c>
      <c r="Y35" s="34">
        <v>554755.6691087687</v>
      </c>
      <c r="Z35" s="34">
        <v>565378.1824003558</v>
      </c>
      <c r="AA35" s="34">
        <v>536784.2172567127</v>
      </c>
      <c r="AB35" s="34">
        <v>553994.2565726398</v>
      </c>
    </row>
    <row r="36" spans="1:28" ht="13.5" customHeight="1">
      <c r="A36" s="33" t="s">
        <v>109</v>
      </c>
      <c r="B36" s="34">
        <v>235504.70219435732</v>
      </c>
      <c r="C36" s="34">
        <v>237570.53291536047</v>
      </c>
      <c r="D36" s="34">
        <v>238603.4482758621</v>
      </c>
      <c r="E36" s="34">
        <v>238603.44827586203</v>
      </c>
      <c r="F36" s="34">
        <v>232405.9561128527</v>
      </c>
      <c r="G36" s="34">
        <v>235539.18495297804</v>
      </c>
      <c r="H36" s="34">
        <v>238332.28840125387</v>
      </c>
      <c r="I36" s="34">
        <v>244636.36363636362</v>
      </c>
      <c r="J36" s="34">
        <v>254137.93103448278</v>
      </c>
      <c r="K36" s="34">
        <v>272802.5078369905</v>
      </c>
      <c r="L36" s="34">
        <v>296238.2445141066</v>
      </c>
      <c r="M36" s="34">
        <v>309849.52978056425</v>
      </c>
      <c r="N36" s="34">
        <v>320815.0470219435</v>
      </c>
      <c r="O36" s="34">
        <v>319620.68965517246</v>
      </c>
      <c r="P36" s="34">
        <v>337131.66144200624</v>
      </c>
      <c r="Q36" s="34">
        <v>349253.36990595615</v>
      </c>
      <c r="R36" s="34">
        <v>386112.38244514103</v>
      </c>
      <c r="S36" s="34">
        <v>376346.9451410659</v>
      </c>
      <c r="T36" s="34">
        <v>379259.14890282135</v>
      </c>
      <c r="U36" s="34">
        <v>376706.58150470216</v>
      </c>
      <c r="V36" s="34">
        <v>386765.3322884012</v>
      </c>
      <c r="W36" s="34">
        <v>383338.04388714733</v>
      </c>
      <c r="X36" s="34">
        <v>394610.45924764895</v>
      </c>
      <c r="Y36" s="34">
        <v>410359.9796238245</v>
      </c>
      <c r="Z36" s="34">
        <v>412783.6316614421</v>
      </c>
      <c r="AA36" s="34">
        <v>420614.59090909106</v>
      </c>
      <c r="AB36" s="34">
        <v>433684.0344827586</v>
      </c>
    </row>
    <row r="37" spans="1:28" ht="3" customHeight="1">
      <c r="A37" s="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5.75" customHeight="1">
      <c r="A38" s="33" t="s">
        <v>110</v>
      </c>
      <c r="B38" s="34">
        <v>3250359.4105544775</v>
      </c>
      <c r="C38" s="34">
        <v>3285395.6255048844</v>
      </c>
      <c r="D38" s="34">
        <v>3303338.571709577</v>
      </c>
      <c r="E38" s="34">
        <v>3318426.473720625</v>
      </c>
      <c r="F38" s="34">
        <v>3318260.2504784726</v>
      </c>
      <c r="G38" s="34">
        <v>3313378.731609169</v>
      </c>
      <c r="H38" s="34">
        <v>3406085.7459287783</v>
      </c>
      <c r="I38" s="34">
        <v>3326093.079042317</v>
      </c>
      <c r="J38" s="34">
        <v>3303114.3585006734</v>
      </c>
      <c r="K38" s="34">
        <v>3283825.029962704</v>
      </c>
      <c r="L38" s="34">
        <v>3328902.2168407724</v>
      </c>
      <c r="M38" s="34">
        <v>3364186.4423117056</v>
      </c>
      <c r="N38" s="34">
        <v>3422525.7304550856</v>
      </c>
      <c r="O38" s="34">
        <v>3450475.1854206007</v>
      </c>
      <c r="P38" s="34">
        <v>3499462.772847958</v>
      </c>
      <c r="Q38" s="34">
        <v>3550243.7150920117</v>
      </c>
      <c r="R38" s="34">
        <v>3695563.646194774</v>
      </c>
      <c r="S38" s="34">
        <v>3888243.8970962227</v>
      </c>
      <c r="T38" s="34">
        <v>4129489.944158836</v>
      </c>
      <c r="U38" s="34">
        <v>4346475.549161685</v>
      </c>
      <c r="V38" s="34">
        <v>4380027.720243847</v>
      </c>
      <c r="W38" s="34">
        <v>4532146.521961545</v>
      </c>
      <c r="X38" s="34">
        <v>4729871.908000479</v>
      </c>
      <c r="Y38" s="34">
        <v>4905059.687833888</v>
      </c>
      <c r="Z38" s="34">
        <v>4982437.420411184</v>
      </c>
      <c r="AA38" s="34">
        <v>4889473.349296536</v>
      </c>
      <c r="AB38" s="34">
        <v>5055646.628083484</v>
      </c>
    </row>
    <row r="39" spans="1:28" ht="3" customHeight="1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15.75" customHeight="1">
      <c r="A40" s="33" t="s">
        <v>111</v>
      </c>
      <c r="B40" s="34">
        <v>3014854.70836012</v>
      </c>
      <c r="C40" s="34">
        <v>3047825.092589524</v>
      </c>
      <c r="D40" s="34">
        <v>3064735.1234337147</v>
      </c>
      <c r="E40" s="34">
        <v>3079823.025444763</v>
      </c>
      <c r="F40" s="34">
        <v>3085854.29436562</v>
      </c>
      <c r="G40" s="34">
        <v>3077839.546656191</v>
      </c>
      <c r="H40" s="34">
        <v>3167753.4575275243</v>
      </c>
      <c r="I40" s="34">
        <v>3081456.715405953</v>
      </c>
      <c r="J40" s="34">
        <v>3048976.4274661904</v>
      </c>
      <c r="K40" s="34">
        <v>3011022.5221257135</v>
      </c>
      <c r="L40" s="34">
        <v>3032663.9723266657</v>
      </c>
      <c r="M40" s="34">
        <v>3054336.912531141</v>
      </c>
      <c r="N40" s="34">
        <v>3101710.683433142</v>
      </c>
      <c r="O40" s="34">
        <v>3130854.495765428</v>
      </c>
      <c r="P40" s="34">
        <v>3162331.1114059514</v>
      </c>
      <c r="Q40" s="34">
        <v>3200990.3451860556</v>
      </c>
      <c r="R40" s="34">
        <v>3309451.263749633</v>
      </c>
      <c r="S40" s="34">
        <v>3511896.951955157</v>
      </c>
      <c r="T40" s="34">
        <v>3750230.7952560144</v>
      </c>
      <c r="U40" s="34">
        <v>3969768.967656982</v>
      </c>
      <c r="V40" s="34">
        <v>3993262.387955446</v>
      </c>
      <c r="W40" s="34">
        <v>4148808.478074397</v>
      </c>
      <c r="X40" s="34">
        <v>4335261.448752831</v>
      </c>
      <c r="Y40" s="34">
        <v>4494699.708210064</v>
      </c>
      <c r="Z40" s="34">
        <v>4569653.788749742</v>
      </c>
      <c r="AA40" s="34">
        <v>4468858.7583874455</v>
      </c>
      <c r="AB40" s="34">
        <v>4621962.593600726</v>
      </c>
    </row>
    <row r="41" spans="1:28" ht="12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ht="15.75">
      <c r="A43" s="25" t="s">
        <v>113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2">
      <c r="A44" s="1" t="s">
        <v>103</v>
      </c>
      <c r="B44" s="11">
        <v>1990</v>
      </c>
      <c r="C44" s="11">
        <v>1991</v>
      </c>
      <c r="D44" s="11">
        <v>1992</v>
      </c>
      <c r="E44" s="11">
        <v>1993</v>
      </c>
      <c r="F44" s="11">
        <v>1994</v>
      </c>
      <c r="G44" s="11">
        <v>1995</v>
      </c>
      <c r="H44" s="11">
        <v>1996</v>
      </c>
      <c r="I44" s="11">
        <v>1997</v>
      </c>
      <c r="J44" s="11">
        <v>1998</v>
      </c>
      <c r="K44" s="11">
        <v>1999</v>
      </c>
      <c r="L44" s="11">
        <v>2000</v>
      </c>
      <c r="M44" s="11">
        <v>2001</v>
      </c>
      <c r="N44" s="11">
        <v>2002</v>
      </c>
      <c r="O44" s="11">
        <v>2003</v>
      </c>
      <c r="P44" s="11">
        <v>2004</v>
      </c>
      <c r="Q44" s="11">
        <v>2005</v>
      </c>
      <c r="R44" s="11">
        <v>2006</v>
      </c>
      <c r="S44" s="11">
        <v>2007</v>
      </c>
      <c r="T44" s="11">
        <v>2008</v>
      </c>
      <c r="U44" s="11">
        <v>2009</v>
      </c>
      <c r="V44" s="11">
        <v>2010</v>
      </c>
      <c r="W44" s="11">
        <v>2011</v>
      </c>
      <c r="X44" s="11">
        <v>2012</v>
      </c>
      <c r="Y44" s="11">
        <v>2013</v>
      </c>
      <c r="Z44" s="11">
        <v>2014</v>
      </c>
      <c r="AA44" s="11">
        <v>2015</v>
      </c>
      <c r="AB44" s="11">
        <v>2016</v>
      </c>
    </row>
    <row r="45" spans="1:28" ht="13.5" customHeight="1">
      <c r="A45" s="33" t="s">
        <v>104</v>
      </c>
      <c r="B45" s="34">
        <v>23001.15124879869</v>
      </c>
      <c r="C45" s="34">
        <v>22768.169800835843</v>
      </c>
      <c r="D45" s="34">
        <v>22353.701275665815</v>
      </c>
      <c r="E45" s="34">
        <v>21844.983980480818</v>
      </c>
      <c r="F45" s="34">
        <v>21344.53905044808</v>
      </c>
      <c r="G45" s="34">
        <v>20609.116548289403</v>
      </c>
      <c r="H45" s="34">
        <v>20212.79464258001</v>
      </c>
      <c r="I45" s="34">
        <v>19727.223827219394</v>
      </c>
      <c r="J45" s="34">
        <v>19272.679110795216</v>
      </c>
      <c r="K45" s="34">
        <v>18842.539184643418</v>
      </c>
      <c r="L45" s="34">
        <v>18446.322988797318</v>
      </c>
      <c r="M45" s="34">
        <v>18115.05513481929</v>
      </c>
      <c r="N45" s="34">
        <v>17763.272527207082</v>
      </c>
      <c r="O45" s="34">
        <v>17373.980563968173</v>
      </c>
      <c r="P45" s="34">
        <v>17006.794946734197</v>
      </c>
      <c r="Q45" s="34">
        <v>16681.52220820062</v>
      </c>
      <c r="R45" s="34">
        <v>16264.563423213003</v>
      </c>
      <c r="S45" s="34">
        <v>15748.99601714774</v>
      </c>
      <c r="T45" s="34">
        <v>15366.946318775173</v>
      </c>
      <c r="U45" s="34">
        <v>15170.323329577048</v>
      </c>
      <c r="V45" s="34">
        <v>14519.432861626155</v>
      </c>
      <c r="W45" s="34">
        <v>13877.584007040708</v>
      </c>
      <c r="X45" s="34">
        <v>13472.25856241101</v>
      </c>
      <c r="Y45" s="34">
        <v>13155.37821070506</v>
      </c>
      <c r="Z45" s="34">
        <v>12735.295133192874</v>
      </c>
      <c r="AA45" s="34">
        <v>12650.02233072751</v>
      </c>
      <c r="AB45" s="34">
        <v>12230.41476786234</v>
      </c>
    </row>
    <row r="46" spans="1:28" ht="13.5" customHeight="1">
      <c r="A46" s="33" t="s">
        <v>105</v>
      </c>
      <c r="B46" s="34">
        <v>1132.6259925514655</v>
      </c>
      <c r="C46" s="34">
        <v>1367.9727895788867</v>
      </c>
      <c r="D46" s="34">
        <v>1603.7472438370214</v>
      </c>
      <c r="E46" s="34">
        <v>1778.344188903691</v>
      </c>
      <c r="F46" s="34">
        <v>2077.370589820668</v>
      </c>
      <c r="G46" s="34">
        <v>2493.959472927229</v>
      </c>
      <c r="H46" s="34">
        <v>2876.1601616145376</v>
      </c>
      <c r="I46" s="34">
        <v>3263.782754266755</v>
      </c>
      <c r="J46" s="34">
        <v>3572.437504415304</v>
      </c>
      <c r="K46" s="34">
        <v>3821.1341724417994</v>
      </c>
      <c r="L46" s="34">
        <v>4047.6634653809406</v>
      </c>
      <c r="M46" s="34">
        <v>4332.221013821321</v>
      </c>
      <c r="N46" s="34">
        <v>4756.942472529281</v>
      </c>
      <c r="O46" s="34">
        <v>4994.393461211954</v>
      </c>
      <c r="P46" s="34">
        <v>5313.947926110899</v>
      </c>
      <c r="Q46" s="34">
        <v>5618.557576151389</v>
      </c>
      <c r="R46" s="34">
        <v>6235.099944152603</v>
      </c>
      <c r="S46" s="34">
        <v>7254.99525859661</v>
      </c>
      <c r="T46" s="34">
        <v>8477.214842803596</v>
      </c>
      <c r="U46" s="34">
        <v>9452.50916337726</v>
      </c>
      <c r="V46" s="34">
        <v>9814.649423823445</v>
      </c>
      <c r="W46" s="34">
        <v>11387.583290579672</v>
      </c>
      <c r="X46" s="34">
        <v>12650.8574626812</v>
      </c>
      <c r="Y46" s="34">
        <v>13444.538885204203</v>
      </c>
      <c r="Z46" s="34">
        <v>14251.814579061742</v>
      </c>
      <c r="AA46" s="34">
        <v>12795.418816324318</v>
      </c>
      <c r="AB46" s="34">
        <v>14897.273442173364</v>
      </c>
    </row>
    <row r="47" spans="1:28" ht="13.5" customHeight="1">
      <c r="A47" s="33" t="s">
        <v>106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11.920526991360001</v>
      </c>
      <c r="K47" s="34">
        <v>28.842137026560003</v>
      </c>
      <c r="L47" s="34">
        <v>70.48399912968961</v>
      </c>
      <c r="M47" s="34">
        <v>161.0357970621773</v>
      </c>
      <c r="N47" s="34">
        <v>273.366598932841</v>
      </c>
      <c r="O47" s="34">
        <v>404.84257069747974</v>
      </c>
      <c r="P47" s="34">
        <v>591.2992655865216</v>
      </c>
      <c r="Q47" s="34">
        <v>979.274312833194</v>
      </c>
      <c r="R47" s="34">
        <v>1537.939461610605</v>
      </c>
      <c r="S47" s="34">
        <v>1872.1661817289703</v>
      </c>
      <c r="T47" s="34">
        <v>2220.344978055852</v>
      </c>
      <c r="U47" s="34">
        <v>2577.7602998179154</v>
      </c>
      <c r="V47" s="34">
        <v>2848.224810242552</v>
      </c>
      <c r="W47" s="34">
        <v>3122.482755693288</v>
      </c>
      <c r="X47" s="34">
        <v>3359.20840690765</v>
      </c>
      <c r="Y47" s="34">
        <v>3597.738085198937</v>
      </c>
      <c r="Z47" s="34">
        <v>3958.3971988341164</v>
      </c>
      <c r="AA47" s="34">
        <v>4207.505650182507</v>
      </c>
      <c r="AB47" s="34">
        <v>4394.892255508568</v>
      </c>
    </row>
    <row r="48" spans="1:28" ht="13.5" customHeight="1">
      <c r="A48" s="33" t="s">
        <v>107</v>
      </c>
      <c r="B48" s="34">
        <v>4537.484958930831</v>
      </c>
      <c r="C48" s="34">
        <v>4843.0756629809075</v>
      </c>
      <c r="D48" s="34">
        <v>5026.24231242426</v>
      </c>
      <c r="E48" s="34">
        <v>5230.189434869846</v>
      </c>
      <c r="F48" s="34">
        <v>5511.78889601458</v>
      </c>
      <c r="G48" s="34">
        <v>5733.500381323772</v>
      </c>
      <c r="H48" s="34">
        <v>6091.948404838883</v>
      </c>
      <c r="I48" s="34">
        <v>5939.470721667926</v>
      </c>
      <c r="J48" s="34">
        <v>5872.515786692333</v>
      </c>
      <c r="K48" s="34">
        <v>5679.604813413717</v>
      </c>
      <c r="L48" s="34">
        <v>6161.376353146467</v>
      </c>
      <c r="M48" s="34">
        <v>6261.168611336596</v>
      </c>
      <c r="N48" s="34">
        <v>6156.120423108376</v>
      </c>
      <c r="O48" s="34">
        <v>6192.414187959124</v>
      </c>
      <c r="P48" s="34">
        <v>6169.929169369991</v>
      </c>
      <c r="Q48" s="34">
        <v>6115.095792583051</v>
      </c>
      <c r="R48" s="34">
        <v>6340.812235216674</v>
      </c>
      <c r="S48" s="34">
        <v>7073.7528958240355</v>
      </c>
      <c r="T48" s="34">
        <v>7604.557114500364</v>
      </c>
      <c r="U48" s="34">
        <v>8029.967485514097</v>
      </c>
      <c r="V48" s="34">
        <v>7901.121187306853</v>
      </c>
      <c r="W48" s="34">
        <v>7923.767942540157</v>
      </c>
      <c r="X48" s="34">
        <v>7818.503806794981</v>
      </c>
      <c r="Y48" s="34">
        <v>7869.556031880411</v>
      </c>
      <c r="Z48" s="34">
        <v>7745.328148404677</v>
      </c>
      <c r="AA48" s="34">
        <v>8468.613035387716</v>
      </c>
      <c r="AB48" s="34">
        <v>7746.569619139091</v>
      </c>
    </row>
    <row r="49" spans="1:28" ht="13.5" customHeight="1">
      <c r="A49" s="33" t="s">
        <v>108</v>
      </c>
      <c r="B49" s="34">
        <v>744.683696624716</v>
      </c>
      <c r="C49" s="34">
        <v>753.2297481132275</v>
      </c>
      <c r="D49" s="34">
        <v>1011.3422890563686</v>
      </c>
      <c r="E49" s="34">
        <v>1151.6759503680557</v>
      </c>
      <c r="F49" s="34">
        <v>1286.033374667536</v>
      </c>
      <c r="G49" s="34">
        <v>1376.1880464627784</v>
      </c>
      <c r="H49" s="34">
        <v>1803.1798306253975</v>
      </c>
      <c r="I49" s="34">
        <v>1420.136832860141</v>
      </c>
      <c r="J49" s="34">
        <v>1185.9851077256053</v>
      </c>
      <c r="K49" s="34">
        <v>1188.1297265698681</v>
      </c>
      <c r="L49" s="34">
        <v>1092.323631186585</v>
      </c>
      <c r="M49" s="34">
        <v>1151.1780210257693</v>
      </c>
      <c r="N49" s="34">
        <v>1518.5774818420439</v>
      </c>
      <c r="O49" s="34">
        <v>1780.346585561796</v>
      </c>
      <c r="P49" s="34">
        <v>1816.270106710972</v>
      </c>
      <c r="Q49" s="34">
        <v>1889.5949932811736</v>
      </c>
      <c r="R49" s="34">
        <v>2070.3610696238648</v>
      </c>
      <c r="S49" s="34">
        <v>2315.174994609937</v>
      </c>
      <c r="T49" s="34">
        <v>2715.986673443498</v>
      </c>
      <c r="U49" s="34">
        <v>3050.652673361641</v>
      </c>
      <c r="V49" s="34">
        <v>3395.4351353803245</v>
      </c>
      <c r="W49" s="34">
        <v>3536.398129499922</v>
      </c>
      <c r="X49" s="34">
        <v>4209.540921954871</v>
      </c>
      <c r="Y49" s="34">
        <v>4951.2251784525515</v>
      </c>
      <c r="Z49" s="34">
        <v>5021.046467364465</v>
      </c>
      <c r="AA49" s="34">
        <v>4737.947836107924</v>
      </c>
      <c r="AB49" s="34">
        <v>4891.974340474684</v>
      </c>
    </row>
    <row r="50" spans="1:28" ht="13.5" customHeight="1">
      <c r="A50" s="33" t="s">
        <v>109</v>
      </c>
      <c r="B50" s="34">
        <v>2228.5376639999986</v>
      </c>
      <c r="C50" s="34">
        <v>2248.0862399999987</v>
      </c>
      <c r="D50" s="34">
        <v>2257.8605279999992</v>
      </c>
      <c r="E50" s="34">
        <v>2257.8605279999992</v>
      </c>
      <c r="F50" s="34">
        <v>2199.2147999999997</v>
      </c>
      <c r="G50" s="34">
        <v>2228.863967999999</v>
      </c>
      <c r="H50" s="34">
        <v>2255.2945919999984</v>
      </c>
      <c r="I50" s="34">
        <v>2314.948895999999</v>
      </c>
      <c r="J50" s="34">
        <v>2404.8604799999994</v>
      </c>
      <c r="K50" s="34">
        <v>2581.4799359999993</v>
      </c>
      <c r="L50" s="34">
        <v>2803.2479999999996</v>
      </c>
      <c r="M50" s="34">
        <v>2932.0490879999993</v>
      </c>
      <c r="N50" s="34">
        <v>3035.813759999998</v>
      </c>
      <c r="O50" s="34">
        <v>3024.5117759999994</v>
      </c>
      <c r="P50" s="34">
        <v>3190.2148799999986</v>
      </c>
      <c r="Q50" s="34">
        <v>3304.920376799999</v>
      </c>
      <c r="R50" s="34">
        <v>3653.7104303999986</v>
      </c>
      <c r="S50" s="34">
        <v>3561.301894032</v>
      </c>
      <c r="T50" s="34">
        <v>3588.859542383999</v>
      </c>
      <c r="U50" s="34">
        <v>3564.7050667679996</v>
      </c>
      <c r="V50" s="34">
        <v>3659.8891746239983</v>
      </c>
      <c r="W50" s="34">
        <v>3627.4573751039998</v>
      </c>
      <c r="X50" s="34">
        <v>3734.1261675359992</v>
      </c>
      <c r="Y50" s="34">
        <v>3883.1609809439988</v>
      </c>
      <c r="Z50" s="34">
        <v>3906.095554224</v>
      </c>
      <c r="AA50" s="34">
        <v>3980.198480687999</v>
      </c>
      <c r="AB50" s="34">
        <v>4103.872220448</v>
      </c>
    </row>
    <row r="51" spans="1:28" ht="3" customHeight="1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ht="15.75" customHeight="1">
      <c r="A52" s="33" t="s">
        <v>110</v>
      </c>
      <c r="B52" s="34">
        <v>31644.483560905705</v>
      </c>
      <c r="C52" s="34">
        <v>31980.53424150886</v>
      </c>
      <c r="D52" s="34">
        <v>32252.89364898346</v>
      </c>
      <c r="E52" s="34">
        <v>32263.05408262241</v>
      </c>
      <c r="F52" s="34">
        <v>32418.946710950862</v>
      </c>
      <c r="G52" s="34">
        <v>32441.62841700318</v>
      </c>
      <c r="H52" s="34">
        <v>33239.377631658834</v>
      </c>
      <c r="I52" s="34">
        <v>32665.563032014215</v>
      </c>
      <c r="J52" s="34">
        <v>32320.398516619818</v>
      </c>
      <c r="K52" s="34">
        <v>32141.72997009536</v>
      </c>
      <c r="L52" s="34">
        <v>32621.418437641</v>
      </c>
      <c r="M52" s="34">
        <v>32952.70766606515</v>
      </c>
      <c r="N52" s="34">
        <v>33504.09326361962</v>
      </c>
      <c r="O52" s="34">
        <v>33770.48914539853</v>
      </c>
      <c r="P52" s="34">
        <v>34088.45629451258</v>
      </c>
      <c r="Q52" s="34">
        <v>34588.96525984943</v>
      </c>
      <c r="R52" s="34">
        <v>36102.48656421675</v>
      </c>
      <c r="S52" s="34">
        <v>37826.3872419393</v>
      </c>
      <c r="T52" s="34">
        <v>39973.909469962484</v>
      </c>
      <c r="U52" s="34">
        <v>41845.91801841596</v>
      </c>
      <c r="V52" s="34">
        <v>42138.75259300332</v>
      </c>
      <c r="W52" s="34">
        <v>43475.27350045775</v>
      </c>
      <c r="X52" s="34">
        <v>45244.49532828572</v>
      </c>
      <c r="Y52" s="34">
        <v>46901.59737238516</v>
      </c>
      <c r="Z52" s="34">
        <v>47617.97708108187</v>
      </c>
      <c r="AA52" s="34">
        <v>46839.70614941797</v>
      </c>
      <c r="AB52" s="34">
        <v>48264.99664560604</v>
      </c>
    </row>
    <row r="53" spans="1:28" ht="3" customHeight="1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15.75" customHeight="1">
      <c r="A54" s="33" t="s">
        <v>111</v>
      </c>
      <c r="B54" s="34">
        <v>29415.945896905705</v>
      </c>
      <c r="C54" s="34">
        <v>29732.448001508863</v>
      </c>
      <c r="D54" s="34">
        <v>29995.033120983462</v>
      </c>
      <c r="E54" s="34">
        <v>30005.19355462241</v>
      </c>
      <c r="F54" s="34">
        <v>30219.73191095086</v>
      </c>
      <c r="G54" s="34">
        <v>30212.76444900318</v>
      </c>
      <c r="H54" s="34">
        <v>30984.08303965883</v>
      </c>
      <c r="I54" s="34">
        <v>30350.614136014217</v>
      </c>
      <c r="J54" s="34">
        <v>29915.53803661982</v>
      </c>
      <c r="K54" s="34">
        <v>29560.25003409536</v>
      </c>
      <c r="L54" s="34">
        <v>29818.170437641</v>
      </c>
      <c r="M54" s="34">
        <v>30020.65857806515</v>
      </c>
      <c r="N54" s="34">
        <v>30468.279503619622</v>
      </c>
      <c r="O54" s="34">
        <v>30745.977369398533</v>
      </c>
      <c r="P54" s="34">
        <v>30898.24141451258</v>
      </c>
      <c r="Q54" s="34">
        <v>31284.044883049428</v>
      </c>
      <c r="R54" s="34">
        <v>32448.77613381675</v>
      </c>
      <c r="S54" s="34">
        <v>34265.0853479073</v>
      </c>
      <c r="T54" s="34">
        <v>36385.04992757848</v>
      </c>
      <c r="U54" s="34">
        <v>38281.21295164796</v>
      </c>
      <c r="V54" s="34">
        <v>38478.863418379326</v>
      </c>
      <c r="W54" s="34">
        <v>39847.81612535375</v>
      </c>
      <c r="X54" s="34">
        <v>41510.36916074972</v>
      </c>
      <c r="Y54" s="34">
        <v>43018.43639144116</v>
      </c>
      <c r="Z54" s="34">
        <v>43711.88152685788</v>
      </c>
      <c r="AA54" s="34">
        <v>42859.50766872997</v>
      </c>
      <c r="AB54" s="34">
        <v>44161.12442515804</v>
      </c>
    </row>
    <row r="55" spans="1:28" ht="15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5.75" customHeight="1">
      <c r="A56" s="35" t="s">
        <v>114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2">
      <c r="A57" s="35" t="s">
        <v>115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50" r:id="rId1"/>
  <headerFooter scaleWithDoc="0" alignWithMargins="0">
    <oddHeader>&amp;L&amp;"Arial,Standard"Schweizerische Holzenergiestatistik 2016 - Vorabzug&amp;C&amp;"Arial,Fett"&amp;12Brennstoffumsatz je Sortiment&amp;"Arial,Standard"
&amp;10(in m&amp;X3&amp;X (Festmeter) und TJ; effektiv / witterungsbereinigt)&amp;R&amp;"Arial,Standard"Tabelle R</oddHeader>
    <oddFooter>&amp;R30.06.2017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C40"/>
  <sheetViews>
    <sheetView zoomScalePage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bestFit="1" customWidth="1"/>
    <col min="3" max="11" width="8.625" style="12" customWidth="1"/>
    <col min="12" max="29" width="8.625" style="24" customWidth="1"/>
    <col min="30" max="16384" width="11.375" style="20" customWidth="1"/>
  </cols>
  <sheetData>
    <row r="1" spans="1:29" ht="18.75" customHeight="1">
      <c r="A1" s="16" t="s">
        <v>0</v>
      </c>
      <c r="B1" s="16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</row>
    <row r="2" spans="1:29" ht="13.5" customHeight="1">
      <c r="A2" s="2">
        <v>1</v>
      </c>
      <c r="B2" s="3" t="s">
        <v>2</v>
      </c>
      <c r="C2" s="9">
        <v>45639</v>
      </c>
      <c r="D2" s="9">
        <v>48790</v>
      </c>
      <c r="E2" s="9">
        <v>50990</v>
      </c>
      <c r="F2" s="9">
        <v>52252</v>
      </c>
      <c r="G2" s="9">
        <v>52831</v>
      </c>
      <c r="H2" s="9">
        <v>52880</v>
      </c>
      <c r="I2" s="9">
        <v>51255</v>
      </c>
      <c r="J2" s="9">
        <v>49130</v>
      </c>
      <c r="K2" s="9">
        <v>46567</v>
      </c>
      <c r="L2" s="9">
        <v>44091</v>
      </c>
      <c r="M2" s="9">
        <v>41428</v>
      </c>
      <c r="N2" s="9">
        <v>40034</v>
      </c>
      <c r="O2" s="9">
        <v>39192</v>
      </c>
      <c r="P2" s="9">
        <v>37588</v>
      </c>
      <c r="Q2" s="9">
        <v>36023</v>
      </c>
      <c r="R2" s="9">
        <v>34834</v>
      </c>
      <c r="S2" s="9">
        <v>33676</v>
      </c>
      <c r="T2" s="9">
        <v>32734</v>
      </c>
      <c r="U2" s="9">
        <v>30294</v>
      </c>
      <c r="V2" s="9">
        <v>27896</v>
      </c>
      <c r="W2" s="9">
        <v>22865</v>
      </c>
      <c r="X2" s="9">
        <v>19656</v>
      </c>
      <c r="Y2" s="9">
        <v>17223</v>
      </c>
      <c r="Z2" s="9">
        <v>15633</v>
      </c>
      <c r="AA2" s="9">
        <v>14585</v>
      </c>
      <c r="AB2" s="9">
        <v>13944</v>
      </c>
      <c r="AC2" s="9">
        <v>13945</v>
      </c>
    </row>
    <row r="3" spans="1:29" ht="13.5" customHeight="1">
      <c r="A3" s="2">
        <v>2</v>
      </c>
      <c r="B3" s="3" t="s">
        <v>3</v>
      </c>
      <c r="C3" s="9">
        <v>34694</v>
      </c>
      <c r="D3" s="9">
        <v>43118</v>
      </c>
      <c r="E3" s="9">
        <v>51093</v>
      </c>
      <c r="F3" s="9">
        <v>58071</v>
      </c>
      <c r="G3" s="9">
        <v>64434</v>
      </c>
      <c r="H3" s="9">
        <v>71102</v>
      </c>
      <c r="I3" s="9">
        <v>79235</v>
      </c>
      <c r="J3" s="9">
        <v>87321</v>
      </c>
      <c r="K3" s="9">
        <v>95396</v>
      </c>
      <c r="L3" s="9">
        <v>102078</v>
      </c>
      <c r="M3" s="9">
        <v>108247</v>
      </c>
      <c r="N3" s="9">
        <v>113415</v>
      </c>
      <c r="O3" s="9">
        <v>118336</v>
      </c>
      <c r="P3" s="9">
        <v>122689</v>
      </c>
      <c r="Q3" s="9">
        <v>127001</v>
      </c>
      <c r="R3" s="9">
        <v>131328</v>
      </c>
      <c r="S3" s="9">
        <v>135675</v>
      </c>
      <c r="T3" s="9">
        <v>138989</v>
      </c>
      <c r="U3" s="9">
        <v>142610</v>
      </c>
      <c r="V3" s="9">
        <v>144670</v>
      </c>
      <c r="W3" s="9">
        <v>140176</v>
      </c>
      <c r="X3" s="9">
        <v>137494</v>
      </c>
      <c r="Y3" s="9">
        <v>135261</v>
      </c>
      <c r="Z3" s="9">
        <v>134025</v>
      </c>
      <c r="AA3" s="9">
        <v>131415</v>
      </c>
      <c r="AB3" s="9">
        <v>126628.15</v>
      </c>
      <c r="AC3" s="9">
        <v>118520.15</v>
      </c>
    </row>
    <row r="4" spans="1:29" ht="13.5" customHeight="1">
      <c r="A4" s="2">
        <v>3</v>
      </c>
      <c r="B4" s="3" t="s">
        <v>4</v>
      </c>
      <c r="C4" s="9">
        <v>76838</v>
      </c>
      <c r="D4" s="9">
        <v>85376</v>
      </c>
      <c r="E4" s="9">
        <v>93376</v>
      </c>
      <c r="F4" s="9">
        <v>99473</v>
      </c>
      <c r="G4" s="9">
        <v>107542</v>
      </c>
      <c r="H4" s="9">
        <v>115375</v>
      </c>
      <c r="I4" s="9">
        <v>122632</v>
      </c>
      <c r="J4" s="9">
        <v>131660</v>
      </c>
      <c r="K4" s="9">
        <v>141491</v>
      </c>
      <c r="L4" s="9">
        <v>148418</v>
      </c>
      <c r="M4" s="9">
        <v>151844</v>
      </c>
      <c r="N4" s="9">
        <v>159363</v>
      </c>
      <c r="O4" s="9">
        <v>166173</v>
      </c>
      <c r="P4" s="9">
        <v>174510</v>
      </c>
      <c r="Q4" s="9">
        <v>182198</v>
      </c>
      <c r="R4" s="9">
        <v>192220</v>
      </c>
      <c r="S4" s="9">
        <v>202656</v>
      </c>
      <c r="T4" s="9">
        <v>211192</v>
      </c>
      <c r="U4" s="9">
        <v>219299</v>
      </c>
      <c r="V4" s="9">
        <v>224234</v>
      </c>
      <c r="W4" s="9">
        <v>224443</v>
      </c>
      <c r="X4" s="9">
        <v>225104</v>
      </c>
      <c r="Y4" s="9">
        <v>226303</v>
      </c>
      <c r="Z4" s="9">
        <v>229405</v>
      </c>
      <c r="AA4" s="9">
        <v>229162</v>
      </c>
      <c r="AB4" s="9">
        <v>228641.9</v>
      </c>
      <c r="AC4" s="9">
        <v>223008.9</v>
      </c>
    </row>
    <row r="5" spans="1:29" ht="13.5" customHeight="1">
      <c r="A5" s="2" t="s">
        <v>32</v>
      </c>
      <c r="B5" s="3" t="s">
        <v>5</v>
      </c>
      <c r="C5" s="9">
        <v>119734</v>
      </c>
      <c r="D5" s="9">
        <v>118911</v>
      </c>
      <c r="E5" s="9">
        <v>117763</v>
      </c>
      <c r="F5" s="9">
        <v>116790</v>
      </c>
      <c r="G5" s="9">
        <v>115124</v>
      </c>
      <c r="H5" s="9">
        <v>112684</v>
      </c>
      <c r="I5" s="9">
        <v>111015</v>
      </c>
      <c r="J5" s="9">
        <v>106309</v>
      </c>
      <c r="K5" s="9">
        <v>97305</v>
      </c>
      <c r="L5" s="9">
        <v>88577</v>
      </c>
      <c r="M5" s="9">
        <v>79643</v>
      </c>
      <c r="N5" s="9">
        <v>71226</v>
      </c>
      <c r="O5" s="9">
        <v>63074</v>
      </c>
      <c r="P5" s="9">
        <v>57919</v>
      </c>
      <c r="Q5" s="9">
        <v>53327</v>
      </c>
      <c r="R5" s="9">
        <v>48786</v>
      </c>
      <c r="S5" s="9">
        <v>42372</v>
      </c>
      <c r="T5" s="9">
        <v>35829</v>
      </c>
      <c r="U5" s="9">
        <v>28717</v>
      </c>
      <c r="V5" s="9">
        <v>22841</v>
      </c>
      <c r="W5" s="9">
        <v>17465</v>
      </c>
      <c r="X5" s="9">
        <v>15568</v>
      </c>
      <c r="Y5" s="9">
        <v>13976</v>
      </c>
      <c r="Z5" s="9">
        <v>12289</v>
      </c>
      <c r="AA5" s="9">
        <v>10581</v>
      </c>
      <c r="AB5" s="9">
        <v>9094</v>
      </c>
      <c r="AC5" s="9">
        <v>7539</v>
      </c>
    </row>
    <row r="6" spans="1:29" ht="13.5" customHeight="1">
      <c r="A6" s="2" t="s">
        <v>31</v>
      </c>
      <c r="B6" s="26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120</v>
      </c>
      <c r="L6" s="9">
        <v>200</v>
      </c>
      <c r="M6" s="9">
        <v>368</v>
      </c>
      <c r="N6" s="9">
        <v>636</v>
      </c>
      <c r="O6" s="9">
        <v>1128</v>
      </c>
      <c r="P6" s="9">
        <v>1558</v>
      </c>
      <c r="Q6" s="9">
        <v>2120</v>
      </c>
      <c r="R6" s="9">
        <v>2829</v>
      </c>
      <c r="S6" s="9">
        <v>3943</v>
      </c>
      <c r="T6" s="9">
        <v>4856</v>
      </c>
      <c r="U6" s="9">
        <v>5805</v>
      </c>
      <c r="V6" s="9">
        <v>6605</v>
      </c>
      <c r="W6" s="9">
        <v>7361</v>
      </c>
      <c r="X6" s="9">
        <v>8080</v>
      </c>
      <c r="Y6" s="9">
        <v>8799</v>
      </c>
      <c r="Z6" s="9">
        <v>9398</v>
      </c>
      <c r="AA6" s="9">
        <v>9943</v>
      </c>
      <c r="AB6" s="9">
        <v>10397.1</v>
      </c>
      <c r="AC6" s="9">
        <v>10292.1</v>
      </c>
    </row>
    <row r="7" spans="1:29" ht="13.5" customHeight="1">
      <c r="A7" s="2">
        <v>5</v>
      </c>
      <c r="B7" s="3" t="s">
        <v>6</v>
      </c>
      <c r="C7" s="9">
        <v>125363</v>
      </c>
      <c r="D7" s="9">
        <v>125007</v>
      </c>
      <c r="E7" s="9">
        <v>124612</v>
      </c>
      <c r="F7" s="9">
        <v>124236</v>
      </c>
      <c r="G7" s="9">
        <v>123828</v>
      </c>
      <c r="H7" s="9">
        <v>124222</v>
      </c>
      <c r="I7" s="9">
        <v>124296</v>
      </c>
      <c r="J7" s="9">
        <v>124372</v>
      </c>
      <c r="K7" s="9">
        <v>124150</v>
      </c>
      <c r="L7" s="9">
        <v>125161</v>
      </c>
      <c r="M7" s="9">
        <v>125439</v>
      </c>
      <c r="N7" s="9">
        <v>125439</v>
      </c>
      <c r="O7" s="9">
        <v>124992</v>
      </c>
      <c r="P7" s="9">
        <v>123992</v>
      </c>
      <c r="Q7" s="9">
        <v>122522</v>
      </c>
      <c r="R7" s="9">
        <v>120751</v>
      </c>
      <c r="S7" s="9">
        <v>118845</v>
      </c>
      <c r="T7" s="9">
        <v>116271</v>
      </c>
      <c r="U7" s="9">
        <v>115105</v>
      </c>
      <c r="V7" s="9">
        <v>113791</v>
      </c>
      <c r="W7" s="9">
        <v>113147</v>
      </c>
      <c r="X7" s="9">
        <v>113067</v>
      </c>
      <c r="Y7" s="9">
        <v>113921</v>
      </c>
      <c r="Z7" s="9">
        <v>115116</v>
      </c>
      <c r="AA7" s="9">
        <v>116434</v>
      </c>
      <c r="AB7" s="9">
        <v>116852.1</v>
      </c>
      <c r="AC7" s="9">
        <v>115285.1</v>
      </c>
    </row>
    <row r="8" spans="1:29" ht="13.5" customHeight="1">
      <c r="A8" s="2">
        <v>6</v>
      </c>
      <c r="B8" s="3" t="s">
        <v>7</v>
      </c>
      <c r="C8" s="9">
        <v>135257</v>
      </c>
      <c r="D8" s="9">
        <v>133925</v>
      </c>
      <c r="E8" s="9">
        <v>131247</v>
      </c>
      <c r="F8" s="9">
        <v>127714</v>
      </c>
      <c r="G8" s="9">
        <v>124476</v>
      </c>
      <c r="H8" s="9">
        <v>120280</v>
      </c>
      <c r="I8" s="9">
        <v>116255</v>
      </c>
      <c r="J8" s="9">
        <v>109114</v>
      </c>
      <c r="K8" s="9">
        <v>101421</v>
      </c>
      <c r="L8" s="9">
        <v>94157</v>
      </c>
      <c r="M8" s="9">
        <v>88580</v>
      </c>
      <c r="N8" s="9">
        <v>85240</v>
      </c>
      <c r="O8" s="9">
        <v>81805</v>
      </c>
      <c r="P8" s="9">
        <v>78365</v>
      </c>
      <c r="Q8" s="9">
        <v>74471</v>
      </c>
      <c r="R8" s="9">
        <v>71531</v>
      </c>
      <c r="S8" s="9">
        <v>64551</v>
      </c>
      <c r="T8" s="9">
        <v>58161</v>
      </c>
      <c r="U8" s="9">
        <v>52332</v>
      </c>
      <c r="V8" s="9">
        <v>45005</v>
      </c>
      <c r="W8" s="9">
        <v>37346</v>
      </c>
      <c r="X8" s="9">
        <v>34017</v>
      </c>
      <c r="Y8" s="9">
        <v>31466</v>
      </c>
      <c r="Z8" s="9">
        <v>29250</v>
      </c>
      <c r="AA8" s="9">
        <v>26919</v>
      </c>
      <c r="AB8" s="9">
        <v>25084.8</v>
      </c>
      <c r="AC8" s="9">
        <v>22874.8</v>
      </c>
    </row>
    <row r="9" spans="1:29" ht="13.5" customHeight="1">
      <c r="A9" s="2">
        <v>7</v>
      </c>
      <c r="B9" s="3" t="s">
        <v>8</v>
      </c>
      <c r="C9" s="9">
        <v>48591</v>
      </c>
      <c r="D9" s="9">
        <v>47594</v>
      </c>
      <c r="E9" s="9">
        <v>46405</v>
      </c>
      <c r="F9" s="9">
        <v>45227</v>
      </c>
      <c r="G9" s="9">
        <v>43965</v>
      </c>
      <c r="H9" s="9">
        <v>42454</v>
      </c>
      <c r="I9" s="9">
        <v>40919</v>
      </c>
      <c r="J9" s="9">
        <v>39346</v>
      </c>
      <c r="K9" s="9">
        <v>37701</v>
      </c>
      <c r="L9" s="9">
        <v>36068</v>
      </c>
      <c r="M9" s="9">
        <v>34391</v>
      </c>
      <c r="N9" s="9">
        <v>32777</v>
      </c>
      <c r="O9" s="9">
        <v>31053</v>
      </c>
      <c r="P9" s="9">
        <v>29351</v>
      </c>
      <c r="Q9" s="9">
        <v>27667</v>
      </c>
      <c r="R9" s="9">
        <v>25998</v>
      </c>
      <c r="S9" s="9">
        <v>23977</v>
      </c>
      <c r="T9" s="9">
        <v>21367</v>
      </c>
      <c r="U9" s="9">
        <v>19327</v>
      </c>
      <c r="V9" s="9">
        <v>17434</v>
      </c>
      <c r="W9" s="9">
        <v>14376</v>
      </c>
      <c r="X9" s="9">
        <v>11703</v>
      </c>
      <c r="Y9" s="9">
        <v>9460</v>
      </c>
      <c r="Z9" s="9">
        <v>7351</v>
      </c>
      <c r="AA9" s="9">
        <v>5671</v>
      </c>
      <c r="AB9" s="9">
        <v>5337.25</v>
      </c>
      <c r="AC9" s="9">
        <v>4872.25</v>
      </c>
    </row>
    <row r="10" spans="1:29" ht="13.5" customHeight="1">
      <c r="A10" s="2">
        <v>8</v>
      </c>
      <c r="B10" s="26" t="s">
        <v>35</v>
      </c>
      <c r="C10" s="9">
        <v>45416</v>
      </c>
      <c r="D10" s="9">
        <v>46400</v>
      </c>
      <c r="E10" s="9">
        <v>46650</v>
      </c>
      <c r="F10" s="9">
        <v>46726</v>
      </c>
      <c r="G10" s="9">
        <v>46593</v>
      </c>
      <c r="H10" s="9">
        <v>45750</v>
      </c>
      <c r="I10" s="9">
        <v>45989</v>
      </c>
      <c r="J10" s="9">
        <v>45911</v>
      </c>
      <c r="K10" s="9">
        <v>45507</v>
      </c>
      <c r="L10" s="9">
        <v>44806</v>
      </c>
      <c r="M10" s="9">
        <v>44528</v>
      </c>
      <c r="N10" s="9">
        <v>44605</v>
      </c>
      <c r="O10" s="9">
        <v>44247</v>
      </c>
      <c r="P10" s="9">
        <v>43354</v>
      </c>
      <c r="Q10" s="9">
        <v>42593</v>
      </c>
      <c r="R10" s="9">
        <v>41718</v>
      </c>
      <c r="S10" s="9">
        <v>40965</v>
      </c>
      <c r="T10" s="9">
        <v>40065</v>
      </c>
      <c r="U10" s="9">
        <v>39444</v>
      </c>
      <c r="V10" s="9">
        <v>38595</v>
      </c>
      <c r="W10" s="9">
        <v>35992</v>
      </c>
      <c r="X10" s="9">
        <v>32622.823529411766</v>
      </c>
      <c r="Y10" s="9">
        <v>30362.823529411766</v>
      </c>
      <c r="Z10" s="9">
        <v>28289.823529411766</v>
      </c>
      <c r="AA10" s="9">
        <v>25590.823529411766</v>
      </c>
      <c r="AB10" s="9">
        <v>24780.823529411766</v>
      </c>
      <c r="AC10" s="9">
        <v>23869.823529411766</v>
      </c>
    </row>
    <row r="11" spans="1:29" ht="13.5" customHeight="1">
      <c r="A11" s="2">
        <v>9</v>
      </c>
      <c r="B11" s="3" t="s">
        <v>36</v>
      </c>
      <c r="C11" s="9">
        <v>756</v>
      </c>
      <c r="D11" s="9">
        <v>820</v>
      </c>
      <c r="E11" s="9">
        <v>925</v>
      </c>
      <c r="F11" s="9">
        <v>1070</v>
      </c>
      <c r="G11" s="9">
        <v>1246</v>
      </c>
      <c r="H11" s="9">
        <v>1450</v>
      </c>
      <c r="I11" s="9">
        <v>1630</v>
      </c>
      <c r="J11" s="9">
        <v>1778</v>
      </c>
      <c r="K11" s="9">
        <v>1906</v>
      </c>
      <c r="L11" s="9">
        <v>2027</v>
      </c>
      <c r="M11" s="9">
        <v>2185</v>
      </c>
      <c r="N11" s="9">
        <v>2433</v>
      </c>
      <c r="O11" s="9">
        <v>2605</v>
      </c>
      <c r="P11" s="9">
        <v>2731</v>
      </c>
      <c r="Q11" s="9">
        <v>2868</v>
      </c>
      <c r="R11" s="9">
        <v>2988</v>
      </c>
      <c r="S11" s="9">
        <v>3083</v>
      </c>
      <c r="T11" s="9">
        <v>3159</v>
      </c>
      <c r="U11" s="9">
        <v>3266</v>
      </c>
      <c r="V11" s="9">
        <v>3317</v>
      </c>
      <c r="W11" s="9">
        <v>3362</v>
      </c>
      <c r="X11" s="9">
        <v>3370.9411764705883</v>
      </c>
      <c r="Y11" s="9">
        <v>3364.9411764705883</v>
      </c>
      <c r="Z11" s="9">
        <v>3296.9411764705883</v>
      </c>
      <c r="AA11" s="9">
        <v>3204.9411764705883</v>
      </c>
      <c r="AB11" s="9">
        <v>3063.9411764705883</v>
      </c>
      <c r="AC11" s="9">
        <v>2923.9411764705883</v>
      </c>
    </row>
    <row r="12" spans="1:29" ht="13.5" customHeight="1">
      <c r="A12" s="2">
        <v>10</v>
      </c>
      <c r="B12" s="3" t="s">
        <v>9</v>
      </c>
      <c r="C12" s="9">
        <v>56896</v>
      </c>
      <c r="D12" s="9">
        <v>56844</v>
      </c>
      <c r="E12" s="9">
        <v>56063</v>
      </c>
      <c r="F12" s="9">
        <v>54711</v>
      </c>
      <c r="G12" s="9">
        <v>52835</v>
      </c>
      <c r="H12" s="9">
        <v>50312</v>
      </c>
      <c r="I12" s="9">
        <v>47196</v>
      </c>
      <c r="J12" s="9">
        <v>43757</v>
      </c>
      <c r="K12" s="9">
        <v>39701</v>
      </c>
      <c r="L12" s="9">
        <v>34985</v>
      </c>
      <c r="M12" s="9">
        <v>29761</v>
      </c>
      <c r="N12" s="9">
        <v>24080</v>
      </c>
      <c r="O12" s="9">
        <v>20120</v>
      </c>
      <c r="P12" s="9">
        <v>17215</v>
      </c>
      <c r="Q12" s="9">
        <v>14932</v>
      </c>
      <c r="R12" s="9">
        <v>13351</v>
      </c>
      <c r="S12" s="9">
        <v>12035</v>
      </c>
      <c r="T12" s="9">
        <v>10922</v>
      </c>
      <c r="U12" s="9">
        <v>9851</v>
      </c>
      <c r="V12" s="9">
        <v>8487</v>
      </c>
      <c r="W12" s="9">
        <v>7290</v>
      </c>
      <c r="X12" s="9">
        <v>6327</v>
      </c>
      <c r="Y12" s="9">
        <v>5586</v>
      </c>
      <c r="Z12" s="9">
        <v>4909</v>
      </c>
      <c r="AA12" s="9">
        <v>4249</v>
      </c>
      <c r="AB12" s="9">
        <v>3729</v>
      </c>
      <c r="AC12" s="9">
        <v>3295</v>
      </c>
    </row>
    <row r="13" spans="1:29" ht="13.5" customHeight="1">
      <c r="A13" s="2" t="s">
        <v>34</v>
      </c>
      <c r="B13" s="3" t="s">
        <v>37</v>
      </c>
      <c r="C13" s="9">
        <v>1014</v>
      </c>
      <c r="D13" s="9">
        <v>1254</v>
      </c>
      <c r="E13" s="9">
        <v>1443</v>
      </c>
      <c r="F13" s="9">
        <v>1568</v>
      </c>
      <c r="G13" s="9">
        <v>1710</v>
      </c>
      <c r="H13" s="9">
        <v>1793</v>
      </c>
      <c r="I13" s="9">
        <v>1959</v>
      </c>
      <c r="J13" s="9">
        <v>2142</v>
      </c>
      <c r="K13" s="9">
        <v>2265</v>
      </c>
      <c r="L13" s="9">
        <v>2389</v>
      </c>
      <c r="M13" s="9">
        <v>2456</v>
      </c>
      <c r="N13" s="9">
        <v>2609</v>
      </c>
      <c r="O13" s="9">
        <v>2785</v>
      </c>
      <c r="P13" s="9">
        <v>2921</v>
      </c>
      <c r="Q13" s="9">
        <v>2943</v>
      </c>
      <c r="R13" s="9">
        <v>3068</v>
      </c>
      <c r="S13" s="9">
        <v>3232</v>
      </c>
      <c r="T13" s="9">
        <v>3342</v>
      </c>
      <c r="U13" s="9">
        <v>3547</v>
      </c>
      <c r="V13" s="9">
        <v>3705</v>
      </c>
      <c r="W13" s="9">
        <v>3947</v>
      </c>
      <c r="X13" s="9">
        <v>3807.764705882353</v>
      </c>
      <c r="Y13" s="9">
        <v>3728.764705882353</v>
      </c>
      <c r="Z13" s="9">
        <v>3741.764705882353</v>
      </c>
      <c r="AA13" s="9">
        <v>3684.764705882353</v>
      </c>
      <c r="AB13" s="9">
        <v>3595.764705882353</v>
      </c>
      <c r="AC13" s="9">
        <v>3446.764705882353</v>
      </c>
    </row>
    <row r="14" spans="1:29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52</v>
      </c>
      <c r="L14" s="9">
        <v>135</v>
      </c>
      <c r="M14" s="9">
        <v>330</v>
      </c>
      <c r="N14" s="9">
        <v>765</v>
      </c>
      <c r="O14" s="9">
        <v>1302</v>
      </c>
      <c r="P14" s="9">
        <v>1917</v>
      </c>
      <c r="Q14" s="9">
        <v>2727</v>
      </c>
      <c r="R14" s="9">
        <v>4297</v>
      </c>
      <c r="S14" s="9">
        <v>6519</v>
      </c>
      <c r="T14" s="9">
        <v>7545</v>
      </c>
      <c r="U14" s="9">
        <v>8742</v>
      </c>
      <c r="V14" s="9">
        <v>9795</v>
      </c>
      <c r="W14" s="9">
        <v>10807</v>
      </c>
      <c r="X14" s="9">
        <v>11365.823529411766</v>
      </c>
      <c r="Y14" s="9">
        <v>12181.823529411766</v>
      </c>
      <c r="Z14" s="9">
        <v>13023.823529411766</v>
      </c>
      <c r="AA14" s="9">
        <v>13774.823529411766</v>
      </c>
      <c r="AB14" s="9">
        <v>14304.823529411766</v>
      </c>
      <c r="AC14" s="9">
        <v>14541.823529411766</v>
      </c>
    </row>
    <row r="15" spans="1:29" ht="24.75" customHeight="1">
      <c r="A15" s="2" t="s">
        <v>43</v>
      </c>
      <c r="B15" s="3" t="s">
        <v>39</v>
      </c>
      <c r="C15" s="15">
        <v>459</v>
      </c>
      <c r="D15" s="15">
        <v>525</v>
      </c>
      <c r="E15" s="15">
        <v>589</v>
      </c>
      <c r="F15" s="15">
        <v>656</v>
      </c>
      <c r="G15" s="15">
        <v>733</v>
      </c>
      <c r="H15" s="15">
        <v>826</v>
      </c>
      <c r="I15" s="15">
        <v>907</v>
      </c>
      <c r="J15" s="15">
        <v>986</v>
      </c>
      <c r="K15" s="15">
        <v>1118</v>
      </c>
      <c r="L15" s="15">
        <v>1220</v>
      </c>
      <c r="M15" s="15">
        <v>1366</v>
      </c>
      <c r="N15" s="15">
        <v>1611</v>
      </c>
      <c r="O15" s="15">
        <v>1777</v>
      </c>
      <c r="P15" s="15">
        <v>1901</v>
      </c>
      <c r="Q15" s="15">
        <v>2048</v>
      </c>
      <c r="R15" s="15">
        <v>2233</v>
      </c>
      <c r="S15" s="15">
        <v>2483</v>
      </c>
      <c r="T15" s="15">
        <v>2664</v>
      </c>
      <c r="U15" s="15">
        <v>2792</v>
      </c>
      <c r="V15" s="15">
        <v>2865</v>
      </c>
      <c r="W15" s="15">
        <v>3000</v>
      </c>
      <c r="X15" s="15">
        <v>3118</v>
      </c>
      <c r="Y15" s="15">
        <v>3317</v>
      </c>
      <c r="Z15" s="15">
        <v>3455</v>
      </c>
      <c r="AA15" s="15">
        <v>3594</v>
      </c>
      <c r="AB15" s="15">
        <v>3772</v>
      </c>
      <c r="AC15" s="15">
        <v>3906</v>
      </c>
    </row>
    <row r="16" spans="1:29" ht="13.5" customHeight="1">
      <c r="A16" s="2" t="s">
        <v>44</v>
      </c>
      <c r="B16" s="3" t="s">
        <v>49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5</v>
      </c>
      <c r="N16" s="15">
        <v>13</v>
      </c>
      <c r="O16" s="15">
        <v>19</v>
      </c>
      <c r="P16" s="15">
        <v>23</v>
      </c>
      <c r="Q16" s="15">
        <v>47</v>
      </c>
      <c r="R16" s="15">
        <v>114</v>
      </c>
      <c r="S16" s="15">
        <v>185</v>
      </c>
      <c r="T16" s="15">
        <v>274</v>
      </c>
      <c r="U16" s="15">
        <v>322</v>
      </c>
      <c r="V16" s="15">
        <v>384</v>
      </c>
      <c r="W16" s="15">
        <v>432</v>
      </c>
      <c r="X16" s="15">
        <v>493</v>
      </c>
      <c r="Y16" s="15">
        <v>560</v>
      </c>
      <c r="Z16" s="15">
        <v>610</v>
      </c>
      <c r="AA16" s="15">
        <v>749</v>
      </c>
      <c r="AB16" s="15">
        <v>903</v>
      </c>
      <c r="AC16" s="15">
        <v>1020</v>
      </c>
    </row>
    <row r="17" spans="1:29" ht="24.75" customHeight="1">
      <c r="A17" s="2">
        <v>13</v>
      </c>
      <c r="B17" s="3" t="s">
        <v>40</v>
      </c>
      <c r="C17" s="15">
        <v>1278</v>
      </c>
      <c r="D17" s="15">
        <v>1400</v>
      </c>
      <c r="E17" s="15">
        <v>1472</v>
      </c>
      <c r="F17" s="15">
        <v>1546</v>
      </c>
      <c r="G17" s="15">
        <v>1606</v>
      </c>
      <c r="H17" s="15">
        <v>1672</v>
      </c>
      <c r="I17" s="15">
        <v>1739</v>
      </c>
      <c r="J17" s="15">
        <v>1767</v>
      </c>
      <c r="K17" s="15">
        <v>1782</v>
      </c>
      <c r="L17" s="15">
        <v>1802</v>
      </c>
      <c r="M17" s="15">
        <v>1803</v>
      </c>
      <c r="N17" s="15">
        <v>1829</v>
      </c>
      <c r="O17" s="15">
        <v>1836</v>
      </c>
      <c r="P17" s="15">
        <v>1845</v>
      </c>
      <c r="Q17" s="15">
        <v>1830</v>
      </c>
      <c r="R17" s="15">
        <v>1851</v>
      </c>
      <c r="S17" s="15">
        <v>1874</v>
      </c>
      <c r="T17" s="15">
        <v>1900</v>
      </c>
      <c r="U17" s="15">
        <v>1902</v>
      </c>
      <c r="V17" s="15">
        <v>1909</v>
      </c>
      <c r="W17" s="15">
        <v>1923</v>
      </c>
      <c r="X17" s="15">
        <v>1935</v>
      </c>
      <c r="Y17" s="15">
        <v>1946</v>
      </c>
      <c r="Z17" s="15">
        <v>1958</v>
      </c>
      <c r="AA17" s="15">
        <v>1984</v>
      </c>
      <c r="AB17" s="15">
        <v>2015</v>
      </c>
      <c r="AC17" s="15">
        <v>2033</v>
      </c>
    </row>
    <row r="18" spans="1:29" ht="24.75" customHeight="1">
      <c r="A18" s="2" t="s">
        <v>45</v>
      </c>
      <c r="B18" s="3" t="s">
        <v>10</v>
      </c>
      <c r="C18" s="15">
        <v>88</v>
      </c>
      <c r="D18" s="15">
        <v>103</v>
      </c>
      <c r="E18" s="15">
        <v>123</v>
      </c>
      <c r="F18" s="15">
        <v>136</v>
      </c>
      <c r="G18" s="15">
        <v>158</v>
      </c>
      <c r="H18" s="15">
        <v>177</v>
      </c>
      <c r="I18" s="15">
        <v>196</v>
      </c>
      <c r="J18" s="15">
        <v>213</v>
      </c>
      <c r="K18" s="15">
        <v>229</v>
      </c>
      <c r="L18" s="15">
        <v>245</v>
      </c>
      <c r="M18" s="15">
        <v>257</v>
      </c>
      <c r="N18" s="15">
        <v>264</v>
      </c>
      <c r="O18" s="15">
        <v>281</v>
      </c>
      <c r="P18" s="15">
        <v>291</v>
      </c>
      <c r="Q18" s="15">
        <v>306</v>
      </c>
      <c r="R18" s="15">
        <v>324</v>
      </c>
      <c r="S18" s="15">
        <v>350</v>
      </c>
      <c r="T18" s="15">
        <v>379</v>
      </c>
      <c r="U18" s="15">
        <v>406</v>
      </c>
      <c r="V18" s="15">
        <v>422</v>
      </c>
      <c r="W18" s="15">
        <v>433</v>
      </c>
      <c r="X18" s="15">
        <v>461</v>
      </c>
      <c r="Y18" s="15">
        <v>484</v>
      </c>
      <c r="Z18" s="15">
        <v>504</v>
      </c>
      <c r="AA18" s="15">
        <v>522</v>
      </c>
      <c r="AB18" s="15">
        <v>544</v>
      </c>
      <c r="AC18" s="15">
        <v>569</v>
      </c>
    </row>
    <row r="19" spans="1:29" ht="13.5" customHeight="1">
      <c r="A19" s="2" t="s">
        <v>46</v>
      </c>
      <c r="B19" s="3" t="s">
        <v>50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</v>
      </c>
      <c r="Q19" s="15">
        <v>2</v>
      </c>
      <c r="R19" s="15">
        <v>5</v>
      </c>
      <c r="S19" s="15">
        <v>15</v>
      </c>
      <c r="T19" s="15">
        <v>23</v>
      </c>
      <c r="U19" s="15">
        <v>38</v>
      </c>
      <c r="V19" s="15">
        <v>46</v>
      </c>
      <c r="W19" s="15">
        <v>52</v>
      </c>
      <c r="X19" s="15">
        <v>63</v>
      </c>
      <c r="Y19" s="15">
        <v>65</v>
      </c>
      <c r="Z19" s="15">
        <v>66</v>
      </c>
      <c r="AA19" s="15">
        <v>77</v>
      </c>
      <c r="AB19" s="15">
        <v>80</v>
      </c>
      <c r="AC19" s="15">
        <v>91</v>
      </c>
    </row>
    <row r="20" spans="1:29" ht="24.75" customHeight="1">
      <c r="A20" s="2">
        <v>15</v>
      </c>
      <c r="B20" s="3" t="s">
        <v>11</v>
      </c>
      <c r="C20" s="15">
        <v>196</v>
      </c>
      <c r="D20" s="15">
        <v>218</v>
      </c>
      <c r="E20" s="15">
        <v>240</v>
      </c>
      <c r="F20" s="15">
        <v>253</v>
      </c>
      <c r="G20" s="15">
        <v>262</v>
      </c>
      <c r="H20" s="15">
        <v>273</v>
      </c>
      <c r="I20" s="15">
        <v>275</v>
      </c>
      <c r="J20" s="15">
        <v>286</v>
      </c>
      <c r="K20" s="15">
        <v>283</v>
      </c>
      <c r="L20" s="15">
        <v>288</v>
      </c>
      <c r="M20" s="15">
        <v>293</v>
      </c>
      <c r="N20" s="15">
        <v>296</v>
      </c>
      <c r="O20" s="15">
        <v>297</v>
      </c>
      <c r="P20" s="15">
        <v>297</v>
      </c>
      <c r="Q20" s="15">
        <v>290</v>
      </c>
      <c r="R20" s="15">
        <v>288</v>
      </c>
      <c r="S20" s="15">
        <v>289</v>
      </c>
      <c r="T20" s="15">
        <v>289</v>
      </c>
      <c r="U20" s="15">
        <v>293</v>
      </c>
      <c r="V20" s="15">
        <v>291</v>
      </c>
      <c r="W20" s="15">
        <v>291</v>
      </c>
      <c r="X20" s="15">
        <v>296</v>
      </c>
      <c r="Y20" s="15">
        <v>297</v>
      </c>
      <c r="Z20" s="15">
        <v>298</v>
      </c>
      <c r="AA20" s="15">
        <v>298</v>
      </c>
      <c r="AB20" s="15">
        <v>302</v>
      </c>
      <c r="AC20" s="15">
        <v>304</v>
      </c>
    </row>
    <row r="21" spans="1:29" ht="24.75" customHeight="1">
      <c r="A21" s="2" t="s">
        <v>47</v>
      </c>
      <c r="B21" s="3" t="s">
        <v>12</v>
      </c>
      <c r="C21" s="15">
        <v>55</v>
      </c>
      <c r="D21" s="15">
        <v>70</v>
      </c>
      <c r="E21" s="15">
        <v>80</v>
      </c>
      <c r="F21" s="15">
        <v>91</v>
      </c>
      <c r="G21" s="15">
        <v>111</v>
      </c>
      <c r="H21" s="15">
        <v>137</v>
      </c>
      <c r="I21" s="15">
        <v>165</v>
      </c>
      <c r="J21" s="15">
        <v>188</v>
      </c>
      <c r="K21" s="15">
        <v>202</v>
      </c>
      <c r="L21" s="15">
        <v>226</v>
      </c>
      <c r="M21" s="15">
        <v>243</v>
      </c>
      <c r="N21" s="15">
        <v>249</v>
      </c>
      <c r="O21" s="15">
        <v>270</v>
      </c>
      <c r="P21" s="15">
        <v>285</v>
      </c>
      <c r="Q21" s="15">
        <v>297</v>
      </c>
      <c r="R21" s="15">
        <v>310</v>
      </c>
      <c r="S21" s="15">
        <v>346</v>
      </c>
      <c r="T21" s="15">
        <v>380</v>
      </c>
      <c r="U21" s="15">
        <v>416</v>
      </c>
      <c r="V21" s="15">
        <v>439</v>
      </c>
      <c r="W21" s="15">
        <v>468</v>
      </c>
      <c r="X21" s="15">
        <v>519</v>
      </c>
      <c r="Y21" s="15">
        <v>556</v>
      </c>
      <c r="Z21" s="15">
        <v>602</v>
      </c>
      <c r="AA21" s="15">
        <v>658</v>
      </c>
      <c r="AB21" s="15">
        <v>695</v>
      </c>
      <c r="AC21" s="15">
        <v>733</v>
      </c>
    </row>
    <row r="22" spans="1:29" ht="13.5" customHeight="1">
      <c r="A22" s="2" t="s">
        <v>48</v>
      </c>
      <c r="B22" s="3" t="s">
        <v>51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2</v>
      </c>
      <c r="R22" s="15">
        <v>2</v>
      </c>
      <c r="S22" s="15">
        <v>9</v>
      </c>
      <c r="T22" s="15">
        <v>14</v>
      </c>
      <c r="U22" s="15">
        <v>18</v>
      </c>
      <c r="V22" s="15">
        <v>19</v>
      </c>
      <c r="W22" s="15">
        <v>19</v>
      </c>
      <c r="X22" s="15">
        <v>24</v>
      </c>
      <c r="Y22" s="15">
        <v>25</v>
      </c>
      <c r="Z22" s="15">
        <v>27</v>
      </c>
      <c r="AA22" s="15">
        <v>31</v>
      </c>
      <c r="AB22" s="15">
        <v>32</v>
      </c>
      <c r="AC22" s="15">
        <v>38</v>
      </c>
    </row>
    <row r="23" spans="1:29" ht="24.75" customHeight="1">
      <c r="A23" s="2">
        <v>17</v>
      </c>
      <c r="B23" s="3" t="s">
        <v>13</v>
      </c>
      <c r="C23" s="15">
        <v>174</v>
      </c>
      <c r="D23" s="15">
        <v>193</v>
      </c>
      <c r="E23" s="15">
        <v>209</v>
      </c>
      <c r="F23" s="15">
        <v>222</v>
      </c>
      <c r="G23" s="15">
        <v>238</v>
      </c>
      <c r="H23" s="15">
        <v>250</v>
      </c>
      <c r="I23" s="15">
        <v>259</v>
      </c>
      <c r="J23" s="15">
        <v>268</v>
      </c>
      <c r="K23" s="15">
        <v>268</v>
      </c>
      <c r="L23" s="15">
        <v>272</v>
      </c>
      <c r="M23" s="15">
        <v>275</v>
      </c>
      <c r="N23" s="15">
        <v>286</v>
      </c>
      <c r="O23" s="15">
        <v>296</v>
      </c>
      <c r="P23" s="15">
        <v>293</v>
      </c>
      <c r="Q23" s="15">
        <v>292</v>
      </c>
      <c r="R23" s="15">
        <v>293</v>
      </c>
      <c r="S23" s="15">
        <v>293</v>
      </c>
      <c r="T23" s="15">
        <v>294</v>
      </c>
      <c r="U23" s="15">
        <v>295</v>
      </c>
      <c r="V23" s="15">
        <v>296</v>
      </c>
      <c r="W23" s="15">
        <v>299</v>
      </c>
      <c r="X23" s="15">
        <v>306</v>
      </c>
      <c r="Y23" s="15">
        <v>303</v>
      </c>
      <c r="Z23" s="15">
        <v>302</v>
      </c>
      <c r="AA23" s="15">
        <v>309</v>
      </c>
      <c r="AB23" s="15">
        <v>310</v>
      </c>
      <c r="AC23" s="15">
        <v>307</v>
      </c>
    </row>
    <row r="24" spans="1:29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2</v>
      </c>
      <c r="K24" s="9">
        <v>3</v>
      </c>
      <c r="L24" s="15">
        <v>3</v>
      </c>
      <c r="M24" s="15">
        <v>3</v>
      </c>
      <c r="N24" s="15">
        <v>3</v>
      </c>
      <c r="O24" s="15">
        <v>4</v>
      </c>
      <c r="P24" s="15">
        <v>4</v>
      </c>
      <c r="Q24" s="15">
        <v>4</v>
      </c>
      <c r="R24" s="15">
        <v>3</v>
      </c>
      <c r="S24" s="15">
        <v>4</v>
      </c>
      <c r="T24" s="15">
        <v>5</v>
      </c>
      <c r="U24" s="15">
        <v>5</v>
      </c>
      <c r="V24" s="15">
        <v>5</v>
      </c>
      <c r="W24" s="15">
        <v>9</v>
      </c>
      <c r="X24" s="15">
        <v>9</v>
      </c>
      <c r="Y24" s="15">
        <v>10</v>
      </c>
      <c r="Z24" s="15">
        <v>10</v>
      </c>
      <c r="AA24" s="15">
        <v>9</v>
      </c>
      <c r="AB24" s="15">
        <v>11</v>
      </c>
      <c r="AC24" s="15">
        <v>11</v>
      </c>
    </row>
    <row r="25" spans="1:29" ht="13.5" customHeight="1">
      <c r="A25" s="2">
        <v>19</v>
      </c>
      <c r="B25" s="3" t="s">
        <v>15</v>
      </c>
      <c r="C25" s="22">
        <v>23</v>
      </c>
      <c r="D25" s="22">
        <v>24</v>
      </c>
      <c r="E25" s="22">
        <v>26</v>
      </c>
      <c r="F25" s="22">
        <v>28</v>
      </c>
      <c r="G25" s="22">
        <v>32</v>
      </c>
      <c r="H25" s="22">
        <v>32</v>
      </c>
      <c r="I25" s="22">
        <v>34</v>
      </c>
      <c r="J25" s="22">
        <v>37</v>
      </c>
      <c r="K25" s="22">
        <v>34</v>
      </c>
      <c r="L25" s="22">
        <v>36</v>
      </c>
      <c r="M25" s="22">
        <v>38</v>
      </c>
      <c r="N25" s="22">
        <v>42</v>
      </c>
      <c r="O25" s="22">
        <v>48</v>
      </c>
      <c r="P25" s="22">
        <v>47</v>
      </c>
      <c r="Q25" s="22">
        <v>45</v>
      </c>
      <c r="R25" s="22">
        <v>46</v>
      </c>
      <c r="S25" s="22">
        <v>47</v>
      </c>
      <c r="T25" s="22">
        <v>49</v>
      </c>
      <c r="U25" s="22">
        <v>48</v>
      </c>
      <c r="V25" s="22">
        <v>50</v>
      </c>
      <c r="W25" s="22">
        <v>56</v>
      </c>
      <c r="X25" s="22">
        <v>58</v>
      </c>
      <c r="Y25" s="22">
        <v>61</v>
      </c>
      <c r="Z25" s="22">
        <v>63</v>
      </c>
      <c r="AA25" s="22">
        <v>64</v>
      </c>
      <c r="AB25" s="22">
        <v>67</v>
      </c>
      <c r="AC25" s="22">
        <v>75</v>
      </c>
    </row>
    <row r="26" spans="1:29" ht="13.5" customHeight="1">
      <c r="A26" s="2">
        <v>20</v>
      </c>
      <c r="B26" s="3" t="s">
        <v>16</v>
      </c>
      <c r="C26" s="22">
        <v>26</v>
      </c>
      <c r="D26" s="22">
        <v>26</v>
      </c>
      <c r="E26" s="22">
        <v>26</v>
      </c>
      <c r="F26" s="22">
        <v>26</v>
      </c>
      <c r="G26" s="22">
        <v>27</v>
      </c>
      <c r="H26" s="22">
        <v>27</v>
      </c>
      <c r="I26" s="22">
        <v>28</v>
      </c>
      <c r="J26" s="22">
        <v>27</v>
      </c>
      <c r="K26" s="22">
        <v>28</v>
      </c>
      <c r="L26" s="22">
        <v>28</v>
      </c>
      <c r="M26" s="22">
        <v>28</v>
      </c>
      <c r="N26" s="22">
        <v>29</v>
      </c>
      <c r="O26" s="22">
        <v>29</v>
      </c>
      <c r="P26" s="22">
        <v>28</v>
      </c>
      <c r="Q26" s="22">
        <v>29</v>
      </c>
      <c r="R26" s="22">
        <v>29</v>
      </c>
      <c r="S26" s="22">
        <v>29</v>
      </c>
      <c r="T26" s="22">
        <v>29</v>
      </c>
      <c r="U26" s="22">
        <v>29</v>
      </c>
      <c r="V26" s="22">
        <v>29</v>
      </c>
      <c r="W26" s="22">
        <v>30</v>
      </c>
      <c r="X26" s="22">
        <v>30</v>
      </c>
      <c r="Y26" s="22">
        <v>30</v>
      </c>
      <c r="Z26" s="22">
        <v>30</v>
      </c>
      <c r="AA26" s="22">
        <v>30</v>
      </c>
      <c r="AB26" s="22">
        <v>30</v>
      </c>
      <c r="AC26" s="22">
        <v>30</v>
      </c>
    </row>
    <row r="27" spans="1:29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.75" customHeight="1">
      <c r="A28" s="2" t="s">
        <v>17</v>
      </c>
      <c r="B28" s="4" t="s">
        <v>18</v>
      </c>
      <c r="C28" s="9">
        <v>537525</v>
      </c>
      <c r="D28" s="9">
        <v>555127</v>
      </c>
      <c r="E28" s="9">
        <v>569081</v>
      </c>
      <c r="F28" s="9">
        <v>578536</v>
      </c>
      <c r="G28" s="9">
        <v>588235</v>
      </c>
      <c r="H28" s="9">
        <v>596543</v>
      </c>
      <c r="I28" s="9">
        <v>604688</v>
      </c>
      <c r="J28" s="9">
        <v>607906</v>
      </c>
      <c r="K28" s="9">
        <v>606450</v>
      </c>
      <c r="L28" s="9">
        <v>602682</v>
      </c>
      <c r="M28" s="9">
        <v>595549</v>
      </c>
      <c r="N28" s="9">
        <v>595353</v>
      </c>
      <c r="O28" s="9">
        <v>594700</v>
      </c>
      <c r="P28" s="9">
        <v>596621</v>
      </c>
      <c r="Q28" s="9">
        <v>597662</v>
      </c>
      <c r="R28" s="9">
        <v>602279</v>
      </c>
      <c r="S28" s="9">
        <v>601718</v>
      </c>
      <c r="T28" s="9">
        <v>598032</v>
      </c>
      <c r="U28" s="9">
        <v>594162</v>
      </c>
      <c r="V28" s="9">
        <v>585042</v>
      </c>
      <c r="W28" s="9">
        <v>562803</v>
      </c>
      <c r="X28" s="9">
        <v>552986</v>
      </c>
      <c r="Y28" s="9">
        <v>546949</v>
      </c>
      <c r="Z28" s="9">
        <v>545116</v>
      </c>
      <c r="AA28" s="9">
        <v>539039</v>
      </c>
      <c r="AB28" s="9">
        <v>530642.05</v>
      </c>
      <c r="AC28" s="9">
        <v>511465.05</v>
      </c>
    </row>
    <row r="29" spans="1:29" ht="15.75" customHeight="1">
      <c r="A29" s="2" t="s">
        <v>19</v>
      </c>
      <c r="B29" s="4" t="s">
        <v>20</v>
      </c>
      <c r="C29" s="9">
        <v>152673</v>
      </c>
      <c r="D29" s="9">
        <v>152912</v>
      </c>
      <c r="E29" s="9">
        <v>151486</v>
      </c>
      <c r="F29" s="9">
        <v>149302</v>
      </c>
      <c r="G29" s="9">
        <v>146349</v>
      </c>
      <c r="H29" s="9">
        <v>141759</v>
      </c>
      <c r="I29" s="9">
        <v>137693</v>
      </c>
      <c r="J29" s="9">
        <v>132934</v>
      </c>
      <c r="K29" s="9">
        <v>127132</v>
      </c>
      <c r="L29" s="9">
        <v>120410</v>
      </c>
      <c r="M29" s="9">
        <v>113651</v>
      </c>
      <c r="N29" s="9">
        <v>107269</v>
      </c>
      <c r="O29" s="9">
        <v>102112</v>
      </c>
      <c r="P29" s="9">
        <v>97489</v>
      </c>
      <c r="Q29" s="9">
        <v>93730</v>
      </c>
      <c r="R29" s="9">
        <v>91420</v>
      </c>
      <c r="S29" s="9">
        <v>89811</v>
      </c>
      <c r="T29" s="9">
        <v>86400</v>
      </c>
      <c r="U29" s="9">
        <v>84177</v>
      </c>
      <c r="V29" s="9">
        <v>81333</v>
      </c>
      <c r="W29" s="9">
        <v>75774</v>
      </c>
      <c r="X29" s="9">
        <v>69197.35294117646</v>
      </c>
      <c r="Y29" s="9">
        <v>64684.35294117646</v>
      </c>
      <c r="Z29" s="9">
        <v>60612.35294117646</v>
      </c>
      <c r="AA29" s="9">
        <v>56175.352941176476</v>
      </c>
      <c r="AB29" s="9">
        <v>54811.602941176476</v>
      </c>
      <c r="AC29" s="9">
        <v>52949.60294117646</v>
      </c>
    </row>
    <row r="30" spans="1:29" ht="15.75" customHeight="1">
      <c r="A30" s="2" t="s">
        <v>21</v>
      </c>
      <c r="B30" s="4" t="s">
        <v>22</v>
      </c>
      <c r="C30" s="9">
        <v>2250</v>
      </c>
      <c r="D30" s="9">
        <v>2509</v>
      </c>
      <c r="E30" s="9">
        <v>2713</v>
      </c>
      <c r="F30" s="9">
        <v>2904</v>
      </c>
      <c r="G30" s="9">
        <v>3108</v>
      </c>
      <c r="H30" s="9">
        <v>3337</v>
      </c>
      <c r="I30" s="9">
        <v>3543</v>
      </c>
      <c r="J30" s="9">
        <v>3710</v>
      </c>
      <c r="K30" s="9">
        <v>3885</v>
      </c>
      <c r="L30" s="9">
        <v>4056</v>
      </c>
      <c r="M30" s="9">
        <v>4245</v>
      </c>
      <c r="N30" s="9">
        <v>4551</v>
      </c>
      <c r="O30" s="9">
        <v>4780</v>
      </c>
      <c r="P30" s="9">
        <v>4941</v>
      </c>
      <c r="Q30" s="9">
        <v>5118</v>
      </c>
      <c r="R30" s="9">
        <v>5423</v>
      </c>
      <c r="S30" s="9">
        <v>5848</v>
      </c>
      <c r="T30" s="9">
        <v>6222</v>
      </c>
      <c r="U30" s="9">
        <v>6487</v>
      </c>
      <c r="V30" s="9">
        <v>6676</v>
      </c>
      <c r="W30" s="9">
        <v>6926</v>
      </c>
      <c r="X30" s="9">
        <v>7224</v>
      </c>
      <c r="Y30" s="9">
        <v>7563</v>
      </c>
      <c r="Z30" s="9">
        <v>7832</v>
      </c>
      <c r="AA30" s="9">
        <v>8231</v>
      </c>
      <c r="AB30" s="9">
        <v>8664</v>
      </c>
      <c r="AC30" s="9">
        <v>9012</v>
      </c>
    </row>
    <row r="31" spans="1:29" ht="15.75" customHeight="1">
      <c r="A31" s="2" t="s">
        <v>23</v>
      </c>
      <c r="B31" s="4" t="s">
        <v>24</v>
      </c>
      <c r="C31" s="9">
        <v>49</v>
      </c>
      <c r="D31" s="9">
        <v>50</v>
      </c>
      <c r="E31" s="9">
        <v>52</v>
      </c>
      <c r="F31" s="9">
        <v>54</v>
      </c>
      <c r="G31" s="9">
        <v>59</v>
      </c>
      <c r="H31" s="9">
        <v>59</v>
      </c>
      <c r="I31" s="9">
        <v>62</v>
      </c>
      <c r="J31" s="9">
        <v>64</v>
      </c>
      <c r="K31" s="9">
        <v>62</v>
      </c>
      <c r="L31" s="9">
        <v>64</v>
      </c>
      <c r="M31" s="9">
        <v>66</v>
      </c>
      <c r="N31" s="9">
        <v>71</v>
      </c>
      <c r="O31" s="9">
        <v>77</v>
      </c>
      <c r="P31" s="9">
        <v>75</v>
      </c>
      <c r="Q31" s="9">
        <v>74</v>
      </c>
      <c r="R31" s="9">
        <v>75</v>
      </c>
      <c r="S31" s="9">
        <v>76</v>
      </c>
      <c r="T31" s="9">
        <v>78</v>
      </c>
      <c r="U31" s="9">
        <v>77</v>
      </c>
      <c r="V31" s="9">
        <v>79</v>
      </c>
      <c r="W31" s="9">
        <v>86</v>
      </c>
      <c r="X31" s="9">
        <v>88</v>
      </c>
      <c r="Y31" s="9">
        <v>91</v>
      </c>
      <c r="Z31" s="9">
        <v>93</v>
      </c>
      <c r="AA31" s="9">
        <v>94</v>
      </c>
      <c r="AB31" s="9">
        <v>97</v>
      </c>
      <c r="AC31" s="9">
        <v>105</v>
      </c>
    </row>
    <row r="32" spans="1:29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customHeight="1">
      <c r="A33" s="2" t="s">
        <v>25</v>
      </c>
      <c r="B33" s="4" t="s">
        <v>26</v>
      </c>
      <c r="C33" s="9">
        <v>692497</v>
      </c>
      <c r="D33" s="9">
        <v>710598</v>
      </c>
      <c r="E33" s="9">
        <v>723332</v>
      </c>
      <c r="F33" s="9">
        <v>730796</v>
      </c>
      <c r="G33" s="9">
        <v>737751</v>
      </c>
      <c r="H33" s="9">
        <v>741698</v>
      </c>
      <c r="I33" s="9">
        <v>745986</v>
      </c>
      <c r="J33" s="9">
        <v>744614</v>
      </c>
      <c r="K33" s="9">
        <v>737529</v>
      </c>
      <c r="L33" s="9">
        <v>727212</v>
      </c>
      <c r="M33" s="9">
        <v>713511</v>
      </c>
      <c r="N33" s="9">
        <v>707244</v>
      </c>
      <c r="O33" s="9">
        <v>701669</v>
      </c>
      <c r="P33" s="9">
        <v>699126</v>
      </c>
      <c r="Q33" s="9">
        <v>696584</v>
      </c>
      <c r="R33" s="9">
        <v>699197</v>
      </c>
      <c r="S33" s="9">
        <v>697453</v>
      </c>
      <c r="T33" s="9">
        <v>690732</v>
      </c>
      <c r="U33" s="9">
        <v>684903</v>
      </c>
      <c r="V33" s="9">
        <v>673130</v>
      </c>
      <c r="W33" s="9">
        <v>645589</v>
      </c>
      <c r="X33" s="9">
        <v>629495.3529411765</v>
      </c>
      <c r="Y33" s="9">
        <v>619287.3529411765</v>
      </c>
      <c r="Z33" s="9">
        <v>613653.3529411765</v>
      </c>
      <c r="AA33" s="9">
        <v>603539.3529411765</v>
      </c>
      <c r="AB33" s="9">
        <v>594214.6529411766</v>
      </c>
      <c r="AC33" s="9">
        <v>573531.6529411764</v>
      </c>
    </row>
    <row r="34" spans="1:29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customHeight="1">
      <c r="A35" s="2" t="s">
        <v>25</v>
      </c>
      <c r="B35" s="4" t="s">
        <v>41</v>
      </c>
      <c r="C35" s="9">
        <v>692471</v>
      </c>
      <c r="D35" s="9">
        <v>710572</v>
      </c>
      <c r="E35" s="9">
        <v>723306</v>
      </c>
      <c r="F35" s="9">
        <v>730770</v>
      </c>
      <c r="G35" s="9">
        <v>737724</v>
      </c>
      <c r="H35" s="9">
        <v>741671</v>
      </c>
      <c r="I35" s="9">
        <v>745958</v>
      </c>
      <c r="J35" s="9">
        <v>744587</v>
      </c>
      <c r="K35" s="9">
        <v>737501</v>
      </c>
      <c r="L35" s="9">
        <v>727184</v>
      </c>
      <c r="M35" s="9">
        <v>713483</v>
      </c>
      <c r="N35" s="9">
        <v>707215</v>
      </c>
      <c r="O35" s="9">
        <v>701640</v>
      </c>
      <c r="P35" s="9">
        <v>699098</v>
      </c>
      <c r="Q35" s="9">
        <v>696555</v>
      </c>
      <c r="R35" s="9">
        <v>699168</v>
      </c>
      <c r="S35" s="9">
        <v>697424</v>
      </c>
      <c r="T35" s="9">
        <v>690703</v>
      </c>
      <c r="U35" s="9">
        <v>684874</v>
      </c>
      <c r="V35" s="9">
        <v>673101</v>
      </c>
      <c r="W35" s="9">
        <v>645559</v>
      </c>
      <c r="X35" s="9">
        <v>629465.3529411765</v>
      </c>
      <c r="Y35" s="9">
        <v>619257.3529411765</v>
      </c>
      <c r="Z35" s="9">
        <v>613623.3529411765</v>
      </c>
      <c r="AA35" s="9">
        <v>603509.3529411765</v>
      </c>
      <c r="AB35" s="9">
        <v>594184.6529411766</v>
      </c>
      <c r="AC35" s="9">
        <v>573501.6529411764</v>
      </c>
    </row>
    <row r="36" spans="12:29" ht="12">
      <c r="L36" s="12"/>
      <c r="M36" s="12"/>
      <c r="N36" s="12"/>
      <c r="O36" s="12"/>
      <c r="P36" s="9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9" spans="25:29" ht="12">
      <c r="Y39" s="15"/>
      <c r="Z39" s="15"/>
      <c r="AA39" s="15"/>
      <c r="AB39" s="15"/>
      <c r="AC39" s="15"/>
    </row>
    <row r="40" spans="25:29" ht="12">
      <c r="Y40" s="15"/>
      <c r="Z40" s="15"/>
      <c r="AA40" s="15"/>
      <c r="AB40" s="15"/>
      <c r="AC40" s="15"/>
    </row>
  </sheetData>
  <sheetProtection/>
  <printOptions horizontalCentered="1" verticalCentered="1"/>
  <pageMargins left="0.5905511811023623" right="0.5905511811023623" top="0.9448818897637796" bottom="0.984251968503937" header="0.5118110236220472" footer="0.4330708661417323"/>
  <pageSetup fitToHeight="0" fitToWidth="0" orientation="landscape" paperSize="9" scale="50" r:id="rId1"/>
  <headerFooter scaleWithDoc="0" alignWithMargins="0">
    <oddHeader>&amp;L&amp;"Arial,Standard"Schweizerische Holzenergiestatistik 2016 - Vorabzug&amp;C&amp;"Arial,Fett"&amp;12Anlagenbestand&amp;"Arial,Standard"
&amp;10(Stückzahl per 31.12.)&amp;R&amp;"Arial,Standard"Tabelle A</oddHeader>
    <oddFooter>&amp;R30.06.2017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C39"/>
  <sheetViews>
    <sheetView zoomScalePage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bestFit="1" customWidth="1"/>
    <col min="3" max="28" width="8.625" style="12" customWidth="1"/>
    <col min="29" max="29" width="8.625" style="20" customWidth="1"/>
    <col min="30" max="16384" width="11.375" style="20" customWidth="1"/>
  </cols>
  <sheetData>
    <row r="1" spans="1:29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</row>
    <row r="2" spans="1:29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</row>
    <row r="3" spans="1:29" ht="13.5" customHeight="1">
      <c r="A3" s="2">
        <v>2</v>
      </c>
      <c r="B3" s="3" t="s">
        <v>3</v>
      </c>
      <c r="C3" s="9">
        <v>346940</v>
      </c>
      <c r="D3" s="9">
        <v>431180</v>
      </c>
      <c r="E3" s="9">
        <v>510930</v>
      </c>
      <c r="F3" s="9">
        <v>580710</v>
      </c>
      <c r="G3" s="9">
        <v>644340</v>
      </c>
      <c r="H3" s="9">
        <v>711020</v>
      </c>
      <c r="I3" s="9">
        <v>792350</v>
      </c>
      <c r="J3" s="9">
        <v>873210</v>
      </c>
      <c r="K3" s="9">
        <v>953960</v>
      </c>
      <c r="L3" s="9">
        <v>1020780</v>
      </c>
      <c r="M3" s="9">
        <v>1082470</v>
      </c>
      <c r="N3" s="9">
        <v>1134150</v>
      </c>
      <c r="O3" s="9">
        <v>1183360</v>
      </c>
      <c r="P3" s="9">
        <v>1226890</v>
      </c>
      <c r="Q3" s="9">
        <v>1270010</v>
      </c>
      <c r="R3" s="9">
        <v>1313280</v>
      </c>
      <c r="S3" s="9">
        <v>1356750</v>
      </c>
      <c r="T3" s="9">
        <v>1389890</v>
      </c>
      <c r="U3" s="9">
        <v>1426100</v>
      </c>
      <c r="V3" s="9">
        <v>1446700</v>
      </c>
      <c r="W3" s="9">
        <v>1401760</v>
      </c>
      <c r="X3" s="9">
        <v>1374940</v>
      </c>
      <c r="Y3" s="9">
        <v>1352610</v>
      </c>
      <c r="Z3" s="9">
        <v>1340250</v>
      </c>
      <c r="AA3" s="9">
        <v>1314150</v>
      </c>
      <c r="AB3" s="9">
        <v>1266281.5</v>
      </c>
      <c r="AC3" s="9">
        <v>1185201.5</v>
      </c>
    </row>
    <row r="4" spans="1:29" ht="13.5" customHeight="1">
      <c r="A4" s="2">
        <v>3</v>
      </c>
      <c r="B4" s="3" t="s">
        <v>4</v>
      </c>
      <c r="C4" s="9">
        <v>768380</v>
      </c>
      <c r="D4" s="9">
        <v>853760</v>
      </c>
      <c r="E4" s="9">
        <v>933760</v>
      </c>
      <c r="F4" s="9">
        <v>994730</v>
      </c>
      <c r="G4" s="9">
        <v>1075420</v>
      </c>
      <c r="H4" s="9">
        <v>1153750</v>
      </c>
      <c r="I4" s="9">
        <v>1226320</v>
      </c>
      <c r="J4" s="9">
        <v>1316600</v>
      </c>
      <c r="K4" s="9">
        <v>1414910</v>
      </c>
      <c r="L4" s="9">
        <v>1484180</v>
      </c>
      <c r="M4" s="9">
        <v>1518440</v>
      </c>
      <c r="N4" s="9">
        <v>1593630</v>
      </c>
      <c r="O4" s="9">
        <v>1661730</v>
      </c>
      <c r="P4" s="9">
        <v>1745100</v>
      </c>
      <c r="Q4" s="9">
        <v>1821980</v>
      </c>
      <c r="R4" s="9">
        <v>1922200</v>
      </c>
      <c r="S4" s="9">
        <v>2026560</v>
      </c>
      <c r="T4" s="9">
        <v>2111920</v>
      </c>
      <c r="U4" s="9">
        <v>2192990</v>
      </c>
      <c r="V4" s="9">
        <v>2242340</v>
      </c>
      <c r="W4" s="9">
        <v>2244430</v>
      </c>
      <c r="X4" s="9">
        <v>2251040</v>
      </c>
      <c r="Y4" s="9">
        <v>2263030</v>
      </c>
      <c r="Z4" s="9">
        <v>2294050</v>
      </c>
      <c r="AA4" s="9">
        <v>2291620</v>
      </c>
      <c r="AB4" s="9">
        <v>2286419</v>
      </c>
      <c r="AC4" s="9">
        <v>2230089</v>
      </c>
    </row>
    <row r="5" spans="1:29" ht="13.5" customHeight="1">
      <c r="A5" s="2" t="s">
        <v>32</v>
      </c>
      <c r="B5" s="3" t="s">
        <v>5</v>
      </c>
      <c r="C5" s="9">
        <v>1197340</v>
      </c>
      <c r="D5" s="9">
        <v>1189110</v>
      </c>
      <c r="E5" s="9">
        <v>1177630</v>
      </c>
      <c r="F5" s="9">
        <v>1167900</v>
      </c>
      <c r="G5" s="9">
        <v>1151240</v>
      </c>
      <c r="H5" s="9">
        <v>1126840</v>
      </c>
      <c r="I5" s="9">
        <v>1110150</v>
      </c>
      <c r="J5" s="9">
        <v>1063090</v>
      </c>
      <c r="K5" s="9">
        <v>973050</v>
      </c>
      <c r="L5" s="9">
        <v>885770</v>
      </c>
      <c r="M5" s="9">
        <v>796430</v>
      </c>
      <c r="N5" s="9">
        <v>712260</v>
      </c>
      <c r="O5" s="9">
        <v>630740</v>
      </c>
      <c r="P5" s="9">
        <v>579190</v>
      </c>
      <c r="Q5" s="9">
        <v>533270</v>
      </c>
      <c r="R5" s="9">
        <v>487860</v>
      </c>
      <c r="S5" s="9">
        <v>423720</v>
      </c>
      <c r="T5" s="9">
        <v>358290</v>
      </c>
      <c r="U5" s="9">
        <v>287170</v>
      </c>
      <c r="V5" s="9">
        <v>228410</v>
      </c>
      <c r="W5" s="9">
        <v>174650</v>
      </c>
      <c r="X5" s="9">
        <v>155680</v>
      </c>
      <c r="Y5" s="9">
        <v>139760</v>
      </c>
      <c r="Z5" s="9">
        <v>122890</v>
      </c>
      <c r="AA5" s="9">
        <v>105810</v>
      </c>
      <c r="AB5" s="9">
        <v>90940</v>
      </c>
      <c r="AC5" s="9">
        <v>75390</v>
      </c>
    </row>
    <row r="6" spans="1:29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600</v>
      </c>
      <c r="L6" s="9">
        <v>1000</v>
      </c>
      <c r="M6" s="9">
        <v>1840</v>
      </c>
      <c r="N6" s="9">
        <v>3180</v>
      </c>
      <c r="O6" s="9">
        <v>5640</v>
      </c>
      <c r="P6" s="9">
        <v>7790</v>
      </c>
      <c r="Q6" s="9">
        <v>10600</v>
      </c>
      <c r="R6" s="9">
        <v>14145</v>
      </c>
      <c r="S6" s="9">
        <v>19715</v>
      </c>
      <c r="T6" s="9">
        <v>24280</v>
      </c>
      <c r="U6" s="9">
        <v>29025</v>
      </c>
      <c r="V6" s="9">
        <v>33025</v>
      </c>
      <c r="W6" s="9">
        <v>36805</v>
      </c>
      <c r="X6" s="9">
        <v>40400</v>
      </c>
      <c r="Y6" s="9">
        <v>43995</v>
      </c>
      <c r="Z6" s="9">
        <v>46990</v>
      </c>
      <c r="AA6" s="9">
        <v>49715</v>
      </c>
      <c r="AB6" s="9">
        <v>51985.5</v>
      </c>
      <c r="AC6" s="9">
        <v>51460.5</v>
      </c>
    </row>
    <row r="7" spans="1:29" ht="13.5" customHeight="1">
      <c r="A7" s="2">
        <v>5</v>
      </c>
      <c r="B7" s="3" t="s">
        <v>6</v>
      </c>
      <c r="C7" s="9">
        <v>1880445</v>
      </c>
      <c r="D7" s="9">
        <v>1875105</v>
      </c>
      <c r="E7" s="9">
        <v>1869180</v>
      </c>
      <c r="F7" s="9">
        <v>1863540</v>
      </c>
      <c r="G7" s="9">
        <v>1857420</v>
      </c>
      <c r="H7" s="9">
        <v>1863330</v>
      </c>
      <c r="I7" s="9">
        <v>1864440</v>
      </c>
      <c r="J7" s="9">
        <v>1865580</v>
      </c>
      <c r="K7" s="9">
        <v>1862250</v>
      </c>
      <c r="L7" s="9">
        <v>1877415</v>
      </c>
      <c r="M7" s="21">
        <v>1881585</v>
      </c>
      <c r="N7" s="21">
        <v>1881585</v>
      </c>
      <c r="O7" s="21">
        <v>1874880</v>
      </c>
      <c r="P7" s="21">
        <v>1859880</v>
      </c>
      <c r="Q7" s="21">
        <v>1837830</v>
      </c>
      <c r="R7" s="21">
        <v>1811265</v>
      </c>
      <c r="S7" s="21">
        <v>1782675</v>
      </c>
      <c r="T7" s="21">
        <v>1744065</v>
      </c>
      <c r="U7" s="21">
        <v>1726575</v>
      </c>
      <c r="V7" s="21">
        <v>1706865</v>
      </c>
      <c r="W7" s="21">
        <v>1697205</v>
      </c>
      <c r="X7" s="21">
        <v>1696005</v>
      </c>
      <c r="Y7" s="21">
        <v>1708815</v>
      </c>
      <c r="Z7" s="21">
        <v>1726740</v>
      </c>
      <c r="AA7" s="21">
        <v>1746510</v>
      </c>
      <c r="AB7" s="21">
        <v>1752781.5</v>
      </c>
      <c r="AC7" s="21">
        <v>1729276.5</v>
      </c>
    </row>
    <row r="8" spans="1:29" ht="13.5" customHeight="1">
      <c r="A8" s="2">
        <v>6</v>
      </c>
      <c r="B8" s="3" t="s">
        <v>7</v>
      </c>
      <c r="C8" s="9">
        <v>1082056</v>
      </c>
      <c r="D8" s="9">
        <v>1071400</v>
      </c>
      <c r="E8" s="9">
        <v>1049976</v>
      </c>
      <c r="F8" s="9">
        <v>1021712</v>
      </c>
      <c r="G8" s="9">
        <v>995808</v>
      </c>
      <c r="H8" s="9">
        <v>962240</v>
      </c>
      <c r="I8" s="9">
        <v>930040</v>
      </c>
      <c r="J8" s="9">
        <v>872912</v>
      </c>
      <c r="K8" s="9">
        <v>811368</v>
      </c>
      <c r="L8" s="9">
        <v>753256</v>
      </c>
      <c r="M8" s="9">
        <v>708640</v>
      </c>
      <c r="N8" s="9">
        <v>681920</v>
      </c>
      <c r="O8" s="9">
        <v>654440</v>
      </c>
      <c r="P8" s="9">
        <v>626920</v>
      </c>
      <c r="Q8" s="9">
        <v>595768</v>
      </c>
      <c r="R8" s="9">
        <v>572248</v>
      </c>
      <c r="S8" s="9">
        <v>516408</v>
      </c>
      <c r="T8" s="9">
        <v>465288</v>
      </c>
      <c r="U8" s="9">
        <v>418656</v>
      </c>
      <c r="V8" s="9">
        <v>360040</v>
      </c>
      <c r="W8" s="9">
        <v>298768</v>
      </c>
      <c r="X8" s="9">
        <v>272136</v>
      </c>
      <c r="Y8" s="9">
        <v>251728</v>
      </c>
      <c r="Z8" s="9">
        <v>234000</v>
      </c>
      <c r="AA8" s="9">
        <v>215352</v>
      </c>
      <c r="AB8" s="9">
        <v>200678.4</v>
      </c>
      <c r="AC8" s="9">
        <v>182998.4</v>
      </c>
    </row>
    <row r="9" spans="1:29" ht="13.5" customHeight="1">
      <c r="A9" s="2">
        <v>7</v>
      </c>
      <c r="B9" s="3" t="s">
        <v>8</v>
      </c>
      <c r="C9" s="9">
        <v>971820</v>
      </c>
      <c r="D9" s="9">
        <v>951880</v>
      </c>
      <c r="E9" s="9">
        <v>928100</v>
      </c>
      <c r="F9" s="9">
        <v>904540</v>
      </c>
      <c r="G9" s="9">
        <v>879300</v>
      </c>
      <c r="H9" s="9">
        <v>849080</v>
      </c>
      <c r="I9" s="9">
        <v>818380</v>
      </c>
      <c r="J9" s="9">
        <v>786920</v>
      </c>
      <c r="K9" s="9">
        <v>754020</v>
      </c>
      <c r="L9" s="9">
        <v>721360</v>
      </c>
      <c r="M9" s="9">
        <v>687820</v>
      </c>
      <c r="N9" s="9">
        <v>655540</v>
      </c>
      <c r="O9" s="9">
        <v>621060</v>
      </c>
      <c r="P9" s="9">
        <v>587020</v>
      </c>
      <c r="Q9" s="9">
        <v>553340</v>
      </c>
      <c r="R9" s="9">
        <v>519960</v>
      </c>
      <c r="S9" s="9">
        <v>479540</v>
      </c>
      <c r="T9" s="9">
        <v>427340</v>
      </c>
      <c r="U9" s="9">
        <v>386540</v>
      </c>
      <c r="V9" s="9">
        <v>348680</v>
      </c>
      <c r="W9" s="9">
        <v>287520</v>
      </c>
      <c r="X9" s="9">
        <v>234060</v>
      </c>
      <c r="Y9" s="9">
        <v>189200</v>
      </c>
      <c r="Z9" s="9">
        <v>147020</v>
      </c>
      <c r="AA9" s="9">
        <v>113420</v>
      </c>
      <c r="AB9" s="9">
        <v>106745</v>
      </c>
      <c r="AC9" s="9">
        <v>97445</v>
      </c>
    </row>
    <row r="10" spans="1:29" ht="13.5" customHeight="1">
      <c r="A10" s="2">
        <v>8</v>
      </c>
      <c r="B10" s="3" t="s">
        <v>35</v>
      </c>
      <c r="C10" s="9">
        <v>1362480</v>
      </c>
      <c r="D10" s="9">
        <v>1392000</v>
      </c>
      <c r="E10" s="9">
        <v>1399500</v>
      </c>
      <c r="F10" s="9">
        <v>1401780</v>
      </c>
      <c r="G10" s="9">
        <v>1397790</v>
      </c>
      <c r="H10" s="9">
        <v>1372500</v>
      </c>
      <c r="I10" s="9">
        <v>1379670</v>
      </c>
      <c r="J10" s="9">
        <v>1377330</v>
      </c>
      <c r="K10" s="9">
        <v>1365210</v>
      </c>
      <c r="L10" s="9">
        <v>1344180</v>
      </c>
      <c r="M10" s="9">
        <v>1335840</v>
      </c>
      <c r="N10" s="9">
        <v>1338150</v>
      </c>
      <c r="O10" s="9">
        <v>1327410</v>
      </c>
      <c r="P10" s="9">
        <v>1300620</v>
      </c>
      <c r="Q10" s="9">
        <v>1277790</v>
      </c>
      <c r="R10" s="9">
        <v>1251540</v>
      </c>
      <c r="S10" s="9">
        <v>1228950</v>
      </c>
      <c r="T10" s="9">
        <v>1201950</v>
      </c>
      <c r="U10" s="9">
        <v>1183320</v>
      </c>
      <c r="V10" s="9">
        <v>1157850</v>
      </c>
      <c r="W10" s="9">
        <v>1079760</v>
      </c>
      <c r="X10" s="9">
        <v>978684.705882353</v>
      </c>
      <c r="Y10" s="9">
        <v>910884.705882353</v>
      </c>
      <c r="Z10" s="9">
        <v>848694.705882353</v>
      </c>
      <c r="AA10" s="9">
        <v>767724.705882353</v>
      </c>
      <c r="AB10" s="9">
        <v>743424.705882353</v>
      </c>
      <c r="AC10" s="9">
        <v>716094.705882353</v>
      </c>
    </row>
    <row r="11" spans="1:29" ht="13.5" customHeight="1">
      <c r="A11" s="2">
        <v>9</v>
      </c>
      <c r="B11" s="3" t="s">
        <v>36</v>
      </c>
      <c r="C11" s="9">
        <v>75600</v>
      </c>
      <c r="D11" s="9">
        <v>82000</v>
      </c>
      <c r="E11" s="9">
        <v>92500</v>
      </c>
      <c r="F11" s="9">
        <v>107000</v>
      </c>
      <c r="G11" s="9">
        <v>124600</v>
      </c>
      <c r="H11" s="9">
        <v>145000</v>
      </c>
      <c r="I11" s="9">
        <v>163000</v>
      </c>
      <c r="J11" s="9">
        <v>177800</v>
      </c>
      <c r="K11" s="9">
        <v>190600</v>
      </c>
      <c r="L11" s="9">
        <v>202700</v>
      </c>
      <c r="M11" s="9">
        <v>218500</v>
      </c>
      <c r="N11" s="9">
        <v>243300</v>
      </c>
      <c r="O11" s="9">
        <v>260500</v>
      </c>
      <c r="P11" s="9">
        <v>273100</v>
      </c>
      <c r="Q11" s="9">
        <v>286800</v>
      </c>
      <c r="R11" s="9">
        <v>298800</v>
      </c>
      <c r="S11" s="9">
        <v>308300</v>
      </c>
      <c r="T11" s="9">
        <v>315900</v>
      </c>
      <c r="U11" s="9">
        <v>326600</v>
      </c>
      <c r="V11" s="9">
        <v>331700</v>
      </c>
      <c r="W11" s="9">
        <v>336200</v>
      </c>
      <c r="X11" s="9">
        <v>337094.11764705885</v>
      </c>
      <c r="Y11" s="9">
        <v>336494.11764705885</v>
      </c>
      <c r="Z11" s="9">
        <v>329694.11764705885</v>
      </c>
      <c r="AA11" s="9">
        <v>320494.11764705885</v>
      </c>
      <c r="AB11" s="9">
        <v>306394.11764705885</v>
      </c>
      <c r="AC11" s="9">
        <v>292394.11764705885</v>
      </c>
    </row>
    <row r="12" spans="1:29" ht="13.5" customHeight="1">
      <c r="A12" s="2">
        <v>10</v>
      </c>
      <c r="B12" s="3" t="s">
        <v>9</v>
      </c>
      <c r="C12" s="9">
        <v>3982720</v>
      </c>
      <c r="D12" s="9">
        <v>3979080</v>
      </c>
      <c r="E12" s="9">
        <v>3924410</v>
      </c>
      <c r="F12" s="9">
        <v>3829770</v>
      </c>
      <c r="G12" s="9">
        <v>3698450</v>
      </c>
      <c r="H12" s="9">
        <v>3521840</v>
      </c>
      <c r="I12" s="9">
        <v>3303720</v>
      </c>
      <c r="J12" s="9">
        <v>3062990</v>
      </c>
      <c r="K12" s="9">
        <v>2779070</v>
      </c>
      <c r="L12" s="9">
        <v>2448950</v>
      </c>
      <c r="M12" s="9">
        <v>2083270</v>
      </c>
      <c r="N12" s="9">
        <v>1685600</v>
      </c>
      <c r="O12" s="9">
        <v>1408400</v>
      </c>
      <c r="P12" s="9">
        <v>1205050</v>
      </c>
      <c r="Q12" s="9">
        <v>1045240</v>
      </c>
      <c r="R12" s="9">
        <v>934570</v>
      </c>
      <c r="S12" s="9">
        <v>842450</v>
      </c>
      <c r="T12" s="9">
        <v>764540</v>
      </c>
      <c r="U12" s="9">
        <v>689570</v>
      </c>
      <c r="V12" s="9">
        <v>594090</v>
      </c>
      <c r="W12" s="9">
        <v>510300</v>
      </c>
      <c r="X12" s="9">
        <v>442890</v>
      </c>
      <c r="Y12" s="9">
        <v>391020</v>
      </c>
      <c r="Z12" s="9">
        <v>343630</v>
      </c>
      <c r="AA12" s="9">
        <v>297430</v>
      </c>
      <c r="AB12" s="9">
        <v>261030</v>
      </c>
      <c r="AC12" s="9">
        <v>230650</v>
      </c>
    </row>
    <row r="13" spans="1:29" ht="13.5" customHeight="1">
      <c r="A13" s="2" t="s">
        <v>34</v>
      </c>
      <c r="B13" s="3" t="s">
        <v>37</v>
      </c>
      <c r="C13" s="9">
        <v>30420</v>
      </c>
      <c r="D13" s="9">
        <v>37620</v>
      </c>
      <c r="E13" s="9">
        <v>43290</v>
      </c>
      <c r="F13" s="9">
        <v>47040</v>
      </c>
      <c r="G13" s="9">
        <v>51300</v>
      </c>
      <c r="H13" s="9">
        <v>53790</v>
      </c>
      <c r="I13" s="9">
        <v>58770</v>
      </c>
      <c r="J13" s="9">
        <v>64260</v>
      </c>
      <c r="K13" s="9">
        <v>67950</v>
      </c>
      <c r="L13" s="9">
        <v>71670</v>
      </c>
      <c r="M13" s="9">
        <v>73680</v>
      </c>
      <c r="N13" s="9">
        <v>78270</v>
      </c>
      <c r="O13" s="9">
        <v>83550</v>
      </c>
      <c r="P13" s="9">
        <v>87630</v>
      </c>
      <c r="Q13" s="9">
        <v>88290</v>
      </c>
      <c r="R13" s="9">
        <v>92040</v>
      </c>
      <c r="S13" s="9">
        <v>96960</v>
      </c>
      <c r="T13" s="9">
        <v>100260</v>
      </c>
      <c r="U13" s="9">
        <v>106410</v>
      </c>
      <c r="V13" s="9">
        <v>111150</v>
      </c>
      <c r="W13" s="9">
        <v>118410</v>
      </c>
      <c r="X13" s="9">
        <v>114232.9411764706</v>
      </c>
      <c r="Y13" s="9">
        <v>111862.9411764706</v>
      </c>
      <c r="Z13" s="9">
        <v>112252.9411764706</v>
      </c>
      <c r="AA13" s="9">
        <v>110542.9411764706</v>
      </c>
      <c r="AB13" s="9">
        <v>107872.9411764706</v>
      </c>
      <c r="AC13" s="9">
        <v>103402.9411764706</v>
      </c>
    </row>
    <row r="14" spans="1:29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1040</v>
      </c>
      <c r="L14" s="9">
        <v>2700</v>
      </c>
      <c r="M14" s="9">
        <v>6600</v>
      </c>
      <c r="N14" s="9">
        <v>15300</v>
      </c>
      <c r="O14" s="9">
        <v>26040</v>
      </c>
      <c r="P14" s="9">
        <v>38340</v>
      </c>
      <c r="Q14" s="9">
        <v>54540</v>
      </c>
      <c r="R14" s="9">
        <v>85940</v>
      </c>
      <c r="S14" s="9">
        <v>130380</v>
      </c>
      <c r="T14" s="9">
        <v>150900</v>
      </c>
      <c r="U14" s="9">
        <v>174840</v>
      </c>
      <c r="V14" s="9">
        <v>195900</v>
      </c>
      <c r="W14" s="9">
        <v>216140</v>
      </c>
      <c r="X14" s="9">
        <v>227316.4705882353</v>
      </c>
      <c r="Y14" s="9">
        <v>243636.4705882353</v>
      </c>
      <c r="Z14" s="9">
        <v>260476.4705882353</v>
      </c>
      <c r="AA14" s="9">
        <v>275496.4705882353</v>
      </c>
      <c r="AB14" s="9">
        <v>286096.4705882353</v>
      </c>
      <c r="AC14" s="9">
        <v>290836.4705882353</v>
      </c>
    </row>
    <row r="15" spans="1:29" ht="24.75" customHeight="1">
      <c r="A15" s="2" t="s">
        <v>43</v>
      </c>
      <c r="B15" s="3" t="s">
        <v>39</v>
      </c>
      <c r="C15" s="9">
        <v>60030</v>
      </c>
      <c r="D15" s="9">
        <v>68017</v>
      </c>
      <c r="E15" s="9">
        <v>75556</v>
      </c>
      <c r="F15" s="9">
        <v>84645</v>
      </c>
      <c r="G15" s="9">
        <v>94731</v>
      </c>
      <c r="H15" s="9">
        <v>106412</v>
      </c>
      <c r="I15" s="9">
        <v>117068</v>
      </c>
      <c r="J15" s="9">
        <v>125467</v>
      </c>
      <c r="K15" s="9">
        <v>136526</v>
      </c>
      <c r="L15" s="9">
        <v>145872</v>
      </c>
      <c r="M15" s="9">
        <v>154926</v>
      </c>
      <c r="N15" s="9">
        <v>171641</v>
      </c>
      <c r="O15" s="9">
        <v>184719.5</v>
      </c>
      <c r="P15" s="9">
        <v>196403.5</v>
      </c>
      <c r="Q15" s="9">
        <v>207943.5</v>
      </c>
      <c r="R15" s="9">
        <v>222962.5</v>
      </c>
      <c r="S15" s="9">
        <v>248589.5</v>
      </c>
      <c r="T15" s="9">
        <v>264520.1667</v>
      </c>
      <c r="U15" s="9">
        <v>275638.1667</v>
      </c>
      <c r="V15" s="9">
        <v>283393.1667</v>
      </c>
      <c r="W15" s="9">
        <v>298080.1667</v>
      </c>
      <c r="X15" s="9">
        <v>311340.9667</v>
      </c>
      <c r="Y15" s="9">
        <v>330739.9667</v>
      </c>
      <c r="Z15" s="9">
        <v>346344.9667</v>
      </c>
      <c r="AA15" s="9">
        <v>359744.9667</v>
      </c>
      <c r="AB15" s="9">
        <v>379889.63341</v>
      </c>
      <c r="AC15" s="9">
        <v>394161.46671999997</v>
      </c>
    </row>
    <row r="16" spans="1:29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279</v>
      </c>
      <c r="N16" s="9">
        <v>897</v>
      </c>
      <c r="O16" s="9">
        <v>1337</v>
      </c>
      <c r="P16" s="9">
        <v>1747</v>
      </c>
      <c r="Q16" s="9">
        <v>3927</v>
      </c>
      <c r="R16" s="9">
        <v>10179.66666</v>
      </c>
      <c r="S16" s="9">
        <v>17433.16666</v>
      </c>
      <c r="T16" s="9">
        <v>28010.16666</v>
      </c>
      <c r="U16" s="9">
        <v>34133.833320000005</v>
      </c>
      <c r="V16" s="9">
        <v>40861.50002000001</v>
      </c>
      <c r="W16" s="9">
        <v>46144.00002000001</v>
      </c>
      <c r="X16" s="9">
        <v>52459.00002000001</v>
      </c>
      <c r="Y16" s="9">
        <v>59014.00002000001</v>
      </c>
      <c r="Z16" s="9">
        <v>65039.00002000001</v>
      </c>
      <c r="AA16" s="9">
        <v>79804.00002</v>
      </c>
      <c r="AB16" s="9">
        <v>95537.00008</v>
      </c>
      <c r="AC16" s="9">
        <v>108685.16672999998</v>
      </c>
    </row>
    <row r="17" spans="1:29" ht="24.75" customHeight="1">
      <c r="A17" s="2">
        <v>13</v>
      </c>
      <c r="B17" s="3" t="s">
        <v>40</v>
      </c>
      <c r="C17" s="9">
        <v>170468</v>
      </c>
      <c r="D17" s="9">
        <v>186192</v>
      </c>
      <c r="E17" s="9">
        <v>195487</v>
      </c>
      <c r="F17" s="9">
        <v>204531</v>
      </c>
      <c r="G17" s="9">
        <v>211845</v>
      </c>
      <c r="H17" s="9">
        <v>219453</v>
      </c>
      <c r="I17" s="9">
        <v>229144</v>
      </c>
      <c r="J17" s="9">
        <v>232733</v>
      </c>
      <c r="K17" s="9">
        <v>233630</v>
      </c>
      <c r="L17" s="9">
        <v>235987</v>
      </c>
      <c r="M17" s="9">
        <v>236454</v>
      </c>
      <c r="N17" s="9">
        <v>240075</v>
      </c>
      <c r="O17" s="9">
        <v>240924</v>
      </c>
      <c r="P17" s="9">
        <v>241607</v>
      </c>
      <c r="Q17" s="9">
        <v>239505</v>
      </c>
      <c r="R17" s="9">
        <v>241500</v>
      </c>
      <c r="S17" s="9">
        <v>243523</v>
      </c>
      <c r="T17" s="9">
        <v>245792</v>
      </c>
      <c r="U17" s="9">
        <v>245857</v>
      </c>
      <c r="V17" s="9">
        <v>246671</v>
      </c>
      <c r="W17" s="9">
        <v>247932</v>
      </c>
      <c r="X17" s="9">
        <v>248916</v>
      </c>
      <c r="Y17" s="9">
        <v>249043.33334</v>
      </c>
      <c r="Z17" s="9">
        <v>250809.33334</v>
      </c>
      <c r="AA17" s="9">
        <v>253330.33334</v>
      </c>
      <c r="AB17" s="9">
        <v>256523.16668000002</v>
      </c>
      <c r="AC17" s="9">
        <v>258634.66668000002</v>
      </c>
    </row>
    <row r="18" spans="1:29" ht="24.75" customHeight="1">
      <c r="A18" s="2" t="s">
        <v>45</v>
      </c>
      <c r="B18" s="3" t="s">
        <v>10</v>
      </c>
      <c r="C18" s="9">
        <v>31721</v>
      </c>
      <c r="D18" s="9">
        <v>37781</v>
      </c>
      <c r="E18" s="9">
        <v>45301</v>
      </c>
      <c r="F18" s="9">
        <v>49741</v>
      </c>
      <c r="G18" s="9">
        <v>57896</v>
      </c>
      <c r="H18" s="9">
        <v>64847</v>
      </c>
      <c r="I18" s="9">
        <v>72037</v>
      </c>
      <c r="J18" s="9">
        <v>78547</v>
      </c>
      <c r="K18" s="9">
        <v>84473</v>
      </c>
      <c r="L18" s="9">
        <v>90413</v>
      </c>
      <c r="M18" s="9">
        <v>94833</v>
      </c>
      <c r="N18" s="9">
        <v>97613</v>
      </c>
      <c r="O18" s="9">
        <v>103968</v>
      </c>
      <c r="P18" s="9">
        <v>108218</v>
      </c>
      <c r="Q18" s="9">
        <v>113456</v>
      </c>
      <c r="R18" s="9">
        <v>119879</v>
      </c>
      <c r="S18" s="9">
        <v>130169</v>
      </c>
      <c r="T18" s="9">
        <v>140454</v>
      </c>
      <c r="U18" s="9">
        <v>150514</v>
      </c>
      <c r="V18" s="9">
        <v>164789</v>
      </c>
      <c r="W18" s="9">
        <v>169029</v>
      </c>
      <c r="X18" s="9">
        <v>178219</v>
      </c>
      <c r="Y18" s="9">
        <v>185849</v>
      </c>
      <c r="Z18" s="9">
        <v>192684</v>
      </c>
      <c r="AA18" s="9">
        <v>199070</v>
      </c>
      <c r="AB18" s="9">
        <v>207413.8333</v>
      </c>
      <c r="AC18" s="9">
        <v>214428</v>
      </c>
    </row>
    <row r="19" spans="1:29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800</v>
      </c>
      <c r="Q19" s="9">
        <v>800</v>
      </c>
      <c r="R19" s="9">
        <v>1880</v>
      </c>
      <c r="S19" s="9">
        <v>6152</v>
      </c>
      <c r="T19" s="9">
        <v>8762</v>
      </c>
      <c r="U19" s="9">
        <v>13902</v>
      </c>
      <c r="V19" s="9">
        <v>17096</v>
      </c>
      <c r="W19" s="9">
        <v>19216</v>
      </c>
      <c r="X19" s="9">
        <v>23196</v>
      </c>
      <c r="Y19" s="9">
        <v>24046</v>
      </c>
      <c r="Z19" s="9">
        <v>24346</v>
      </c>
      <c r="AA19" s="9">
        <v>27462</v>
      </c>
      <c r="AB19" s="9">
        <v>28562</v>
      </c>
      <c r="AC19" s="9">
        <v>31306.3333</v>
      </c>
    </row>
    <row r="20" spans="1:29" ht="24.75" customHeight="1">
      <c r="A20" s="2">
        <v>15</v>
      </c>
      <c r="B20" s="3" t="s">
        <v>11</v>
      </c>
      <c r="C20" s="9">
        <v>74830</v>
      </c>
      <c r="D20" s="9">
        <v>82900</v>
      </c>
      <c r="E20" s="9">
        <v>90608</v>
      </c>
      <c r="F20" s="9">
        <v>94700</v>
      </c>
      <c r="G20" s="9">
        <v>98140</v>
      </c>
      <c r="H20" s="9">
        <v>102230</v>
      </c>
      <c r="I20" s="9">
        <v>102973</v>
      </c>
      <c r="J20" s="9">
        <v>107123</v>
      </c>
      <c r="K20" s="9">
        <v>106055</v>
      </c>
      <c r="L20" s="9">
        <v>107659</v>
      </c>
      <c r="M20" s="9">
        <v>109640</v>
      </c>
      <c r="N20" s="9">
        <v>110921</v>
      </c>
      <c r="O20" s="9">
        <v>111475</v>
      </c>
      <c r="P20" s="9">
        <v>111210</v>
      </c>
      <c r="Q20" s="9">
        <v>108794</v>
      </c>
      <c r="R20" s="9">
        <v>108809</v>
      </c>
      <c r="S20" s="9">
        <v>108854</v>
      </c>
      <c r="T20" s="9">
        <v>109108</v>
      </c>
      <c r="U20" s="9">
        <v>110503</v>
      </c>
      <c r="V20" s="9">
        <v>109793</v>
      </c>
      <c r="W20" s="9">
        <v>110083</v>
      </c>
      <c r="X20" s="9">
        <v>112003</v>
      </c>
      <c r="Y20" s="9">
        <v>112172</v>
      </c>
      <c r="Z20" s="9">
        <v>112482</v>
      </c>
      <c r="AA20" s="9">
        <v>112382</v>
      </c>
      <c r="AB20" s="9">
        <v>113652</v>
      </c>
      <c r="AC20" s="9">
        <v>114462</v>
      </c>
    </row>
    <row r="21" spans="1:29" ht="24.75" customHeight="1">
      <c r="A21" s="2" t="s">
        <v>47</v>
      </c>
      <c r="B21" s="3" t="s">
        <v>12</v>
      </c>
      <c r="C21" s="9">
        <v>47925</v>
      </c>
      <c r="D21" s="9">
        <v>60015</v>
      </c>
      <c r="E21" s="9">
        <v>70055</v>
      </c>
      <c r="F21" s="9">
        <v>77155</v>
      </c>
      <c r="G21" s="9">
        <v>95005</v>
      </c>
      <c r="H21" s="9">
        <v>129635</v>
      </c>
      <c r="I21" s="9">
        <v>155415</v>
      </c>
      <c r="J21" s="9">
        <v>178225</v>
      </c>
      <c r="K21" s="9">
        <v>190064</v>
      </c>
      <c r="L21" s="9">
        <v>205004</v>
      </c>
      <c r="M21" s="9">
        <v>222071</v>
      </c>
      <c r="N21" s="9">
        <v>225871</v>
      </c>
      <c r="O21" s="9">
        <v>241291</v>
      </c>
      <c r="P21" s="9">
        <v>255051</v>
      </c>
      <c r="Q21" s="9">
        <v>268936</v>
      </c>
      <c r="R21" s="9">
        <v>276509.3333</v>
      </c>
      <c r="S21" s="9">
        <v>306559.3333</v>
      </c>
      <c r="T21" s="9">
        <v>350352.3333</v>
      </c>
      <c r="U21" s="9">
        <v>395662.3333</v>
      </c>
      <c r="V21" s="9">
        <v>426912.3333</v>
      </c>
      <c r="W21" s="9">
        <v>452625.3333</v>
      </c>
      <c r="X21" s="9">
        <v>499049.3333</v>
      </c>
      <c r="Y21" s="9">
        <v>541499.3333</v>
      </c>
      <c r="Z21" s="9">
        <v>592809.3333</v>
      </c>
      <c r="AA21" s="9">
        <v>658364.3333</v>
      </c>
      <c r="AB21" s="9">
        <v>703190.8333</v>
      </c>
      <c r="AC21" s="9">
        <v>744399.0003999999</v>
      </c>
    </row>
    <row r="22" spans="1:29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1190</v>
      </c>
      <c r="R22" s="9">
        <v>1190</v>
      </c>
      <c r="S22" s="9">
        <v>5320</v>
      </c>
      <c r="T22" s="9">
        <v>8310</v>
      </c>
      <c r="U22" s="9">
        <v>10810</v>
      </c>
      <c r="V22" s="9">
        <v>11450</v>
      </c>
      <c r="W22" s="9">
        <v>11450</v>
      </c>
      <c r="X22" s="9">
        <v>20737.5</v>
      </c>
      <c r="Y22" s="9">
        <v>21597.5</v>
      </c>
      <c r="Z22" s="9">
        <v>23597.5</v>
      </c>
      <c r="AA22" s="9">
        <v>28214.5</v>
      </c>
      <c r="AB22" s="9">
        <v>28814.5</v>
      </c>
      <c r="AC22" s="9">
        <v>31546</v>
      </c>
    </row>
    <row r="23" spans="1:29" ht="24.75" customHeight="1">
      <c r="A23" s="2">
        <v>17</v>
      </c>
      <c r="B23" s="3" t="s">
        <v>13</v>
      </c>
      <c r="C23" s="9">
        <v>181657</v>
      </c>
      <c r="D23" s="9">
        <v>200747</v>
      </c>
      <c r="E23" s="9">
        <v>216588</v>
      </c>
      <c r="F23" s="9">
        <v>229011</v>
      </c>
      <c r="G23" s="9">
        <v>253021</v>
      </c>
      <c r="H23" s="9">
        <v>265991</v>
      </c>
      <c r="I23" s="9">
        <v>280618</v>
      </c>
      <c r="J23" s="9">
        <v>289478</v>
      </c>
      <c r="K23" s="9">
        <v>289625</v>
      </c>
      <c r="L23" s="9">
        <v>297855</v>
      </c>
      <c r="M23" s="9">
        <v>305927</v>
      </c>
      <c r="N23" s="9">
        <v>317747</v>
      </c>
      <c r="O23" s="9">
        <v>322912</v>
      </c>
      <c r="P23" s="9">
        <v>317840</v>
      </c>
      <c r="Q23" s="9">
        <v>316500</v>
      </c>
      <c r="R23" s="9">
        <v>316250</v>
      </c>
      <c r="S23" s="9">
        <v>318015</v>
      </c>
      <c r="T23" s="9">
        <v>322385</v>
      </c>
      <c r="U23" s="9">
        <v>319035</v>
      </c>
      <c r="V23" s="9">
        <v>319785</v>
      </c>
      <c r="W23" s="9">
        <v>336998</v>
      </c>
      <c r="X23" s="9">
        <v>341065</v>
      </c>
      <c r="Y23" s="9">
        <v>336497</v>
      </c>
      <c r="Z23" s="9">
        <v>335737</v>
      </c>
      <c r="AA23" s="9">
        <v>342835</v>
      </c>
      <c r="AB23" s="9">
        <v>337735</v>
      </c>
      <c r="AC23" s="9">
        <v>337225</v>
      </c>
    </row>
    <row r="24" spans="1:29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3480</v>
      </c>
      <c r="I24" s="9">
        <v>11180</v>
      </c>
      <c r="J24" s="9">
        <v>13900</v>
      </c>
      <c r="K24" s="9">
        <v>15650</v>
      </c>
      <c r="L24" s="9">
        <v>15650</v>
      </c>
      <c r="M24" s="15">
        <v>15650</v>
      </c>
      <c r="N24" s="15">
        <v>15550</v>
      </c>
      <c r="O24" s="15">
        <v>9876</v>
      </c>
      <c r="P24" s="15">
        <v>10211</v>
      </c>
      <c r="Q24" s="15">
        <v>10272</v>
      </c>
      <c r="R24" s="15">
        <v>10139</v>
      </c>
      <c r="S24" s="15">
        <v>15877</v>
      </c>
      <c r="T24" s="15">
        <v>54394</v>
      </c>
      <c r="U24" s="15">
        <v>116972</v>
      </c>
      <c r="V24" s="15">
        <v>116972</v>
      </c>
      <c r="W24" s="15">
        <v>191385</v>
      </c>
      <c r="X24" s="15">
        <v>191385</v>
      </c>
      <c r="Y24" s="15">
        <v>221385</v>
      </c>
      <c r="Z24" s="15">
        <v>222385</v>
      </c>
      <c r="AA24" s="15">
        <v>222385</v>
      </c>
      <c r="AB24" s="15">
        <v>224635</v>
      </c>
      <c r="AC24" s="15">
        <v>224635</v>
      </c>
    </row>
    <row r="25" spans="1:29" ht="13.5" customHeight="1">
      <c r="A25" s="2">
        <v>19</v>
      </c>
      <c r="B25" s="3" t="s">
        <v>15</v>
      </c>
      <c r="C25" s="22">
        <v>275850</v>
      </c>
      <c r="D25" s="22">
        <v>278800</v>
      </c>
      <c r="E25" s="22">
        <v>288100</v>
      </c>
      <c r="F25" s="22">
        <v>307600</v>
      </c>
      <c r="G25" s="22">
        <v>376500</v>
      </c>
      <c r="H25" s="22">
        <v>383600</v>
      </c>
      <c r="I25" s="22">
        <v>395850</v>
      </c>
      <c r="J25" s="22">
        <v>399900</v>
      </c>
      <c r="K25" s="22">
        <v>346400</v>
      </c>
      <c r="L25" s="22">
        <v>360800</v>
      </c>
      <c r="M25" s="22">
        <v>401350</v>
      </c>
      <c r="N25" s="22">
        <v>436650</v>
      </c>
      <c r="O25" s="22">
        <v>473800</v>
      </c>
      <c r="P25" s="22">
        <v>472600</v>
      </c>
      <c r="Q25" s="22">
        <v>465600</v>
      </c>
      <c r="R25" s="22">
        <v>481460</v>
      </c>
      <c r="S25" s="22">
        <v>480820</v>
      </c>
      <c r="T25" s="22">
        <v>486820</v>
      </c>
      <c r="U25" s="22">
        <v>385969.99999999994</v>
      </c>
      <c r="V25" s="22">
        <v>410720</v>
      </c>
      <c r="W25" s="22">
        <v>479020</v>
      </c>
      <c r="X25" s="22">
        <v>488520</v>
      </c>
      <c r="Y25" s="22">
        <v>495780</v>
      </c>
      <c r="Z25" s="22">
        <v>494240</v>
      </c>
      <c r="AA25" s="22">
        <v>527580</v>
      </c>
      <c r="AB25" s="22">
        <v>513930.00000000006</v>
      </c>
      <c r="AC25" s="22">
        <v>563569.9999999999</v>
      </c>
    </row>
    <row r="26" spans="1:29" ht="13.5" customHeight="1">
      <c r="A26" s="2">
        <v>20</v>
      </c>
      <c r="B26" s="3" t="s">
        <v>16</v>
      </c>
      <c r="C26" s="13" t="s">
        <v>27</v>
      </c>
      <c r="D26" s="13" t="s">
        <v>27</v>
      </c>
      <c r="E26" s="13" t="s">
        <v>27</v>
      </c>
      <c r="F26" s="13" t="s">
        <v>27</v>
      </c>
      <c r="G26" s="13" t="s">
        <v>27</v>
      </c>
      <c r="H26" s="13" t="s">
        <v>27</v>
      </c>
      <c r="I26" s="13" t="s">
        <v>27</v>
      </c>
      <c r="J26" s="13" t="s">
        <v>27</v>
      </c>
      <c r="K26" s="13" t="s">
        <v>27</v>
      </c>
      <c r="L26" s="13" t="s">
        <v>27</v>
      </c>
      <c r="M26" s="13" t="s">
        <v>27</v>
      </c>
      <c r="N26" s="13" t="s">
        <v>27</v>
      </c>
      <c r="O26" s="13" t="s">
        <v>27</v>
      </c>
      <c r="P26" s="13" t="s">
        <v>27</v>
      </c>
      <c r="Q26" s="13" t="s">
        <v>27</v>
      </c>
      <c r="R26" s="13" t="s">
        <v>27</v>
      </c>
      <c r="S26" s="13" t="s">
        <v>27</v>
      </c>
      <c r="T26" s="13" t="s">
        <v>27</v>
      </c>
      <c r="U26" s="13" t="s">
        <v>27</v>
      </c>
      <c r="V26" s="13" t="s">
        <v>27</v>
      </c>
      <c r="W26" s="13" t="s">
        <v>27</v>
      </c>
      <c r="X26" s="13" t="s">
        <v>27</v>
      </c>
      <c r="Y26" s="13" t="s">
        <v>27</v>
      </c>
      <c r="Z26" s="13" t="s">
        <v>27</v>
      </c>
      <c r="AA26" s="13" t="s">
        <v>27</v>
      </c>
      <c r="AB26" s="13" t="s">
        <v>27</v>
      </c>
      <c r="AC26" s="13" t="s">
        <v>27</v>
      </c>
    </row>
    <row r="27" spans="1:29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customHeight="1">
      <c r="A28" s="2" t="s">
        <v>17</v>
      </c>
      <c r="B28" s="4" t="s">
        <v>18</v>
      </c>
      <c r="C28" s="9">
        <v>5275161</v>
      </c>
      <c r="D28" s="9">
        <v>5420555</v>
      </c>
      <c r="E28" s="9">
        <v>5541476</v>
      </c>
      <c r="F28" s="9">
        <v>5628592</v>
      </c>
      <c r="G28" s="9">
        <v>5724228</v>
      </c>
      <c r="H28" s="9">
        <v>5817180</v>
      </c>
      <c r="I28" s="9">
        <v>5923300</v>
      </c>
      <c r="J28" s="9">
        <v>5991392</v>
      </c>
      <c r="K28" s="9">
        <v>6016138</v>
      </c>
      <c r="L28" s="9">
        <v>6022401</v>
      </c>
      <c r="M28" s="9">
        <v>5989405</v>
      </c>
      <c r="N28" s="9">
        <v>6006725</v>
      </c>
      <c r="O28" s="9">
        <v>6010790</v>
      </c>
      <c r="P28" s="9">
        <v>6045770</v>
      </c>
      <c r="Q28" s="9">
        <v>6069458</v>
      </c>
      <c r="R28" s="9">
        <v>6120998</v>
      </c>
      <c r="S28" s="9">
        <v>6125828</v>
      </c>
      <c r="T28" s="9">
        <v>6093733</v>
      </c>
      <c r="U28" s="9">
        <v>6080516</v>
      </c>
      <c r="V28" s="9">
        <v>6017380</v>
      </c>
      <c r="W28" s="9">
        <v>5853618</v>
      </c>
      <c r="X28" s="9">
        <v>5790201</v>
      </c>
      <c r="Y28" s="9">
        <v>5759938</v>
      </c>
      <c r="Z28" s="9">
        <v>5764920</v>
      </c>
      <c r="AA28" s="9">
        <v>5723157</v>
      </c>
      <c r="AB28" s="9">
        <v>5649085.9</v>
      </c>
      <c r="AC28" s="9">
        <v>5454415.9</v>
      </c>
    </row>
    <row r="29" spans="1:29" ht="15.75" customHeight="1">
      <c r="A29" s="2" t="s">
        <v>19</v>
      </c>
      <c r="B29" s="4" t="s">
        <v>20</v>
      </c>
      <c r="C29" s="9">
        <v>6423040</v>
      </c>
      <c r="D29" s="9">
        <v>6442580</v>
      </c>
      <c r="E29" s="9">
        <v>6387800</v>
      </c>
      <c r="F29" s="9">
        <v>6290130</v>
      </c>
      <c r="G29" s="9">
        <v>6151440</v>
      </c>
      <c r="H29" s="9">
        <v>5942210</v>
      </c>
      <c r="I29" s="9">
        <v>5723540</v>
      </c>
      <c r="J29" s="9">
        <v>5469300</v>
      </c>
      <c r="K29" s="9">
        <v>5157890</v>
      </c>
      <c r="L29" s="9">
        <v>4791560</v>
      </c>
      <c r="M29" s="9">
        <v>4405710</v>
      </c>
      <c r="N29" s="9">
        <v>4016160</v>
      </c>
      <c r="O29" s="9">
        <v>3726960</v>
      </c>
      <c r="P29" s="9">
        <v>3491760</v>
      </c>
      <c r="Q29" s="9">
        <v>3306000</v>
      </c>
      <c r="R29" s="9">
        <v>3182850</v>
      </c>
      <c r="S29" s="9">
        <v>3086580</v>
      </c>
      <c r="T29" s="9">
        <v>2960890</v>
      </c>
      <c r="U29" s="9">
        <v>2867280</v>
      </c>
      <c r="V29" s="9">
        <v>2739370</v>
      </c>
      <c r="W29" s="9">
        <v>2548330</v>
      </c>
      <c r="X29" s="9">
        <v>2334278.2352941176</v>
      </c>
      <c r="Y29" s="9">
        <v>2183098.2352941176</v>
      </c>
      <c r="Z29" s="9">
        <v>2041768.2352941176</v>
      </c>
      <c r="AA29" s="9">
        <v>1885108.2352941176</v>
      </c>
      <c r="AB29" s="9">
        <v>1811563.2352941176</v>
      </c>
      <c r="AC29" s="9">
        <v>1730823.2352941176</v>
      </c>
    </row>
    <row r="30" spans="1:29" ht="15.75" customHeight="1">
      <c r="A30" s="2" t="s">
        <v>21</v>
      </c>
      <c r="B30" s="4" t="s">
        <v>22</v>
      </c>
      <c r="C30" s="9">
        <v>566631</v>
      </c>
      <c r="D30" s="9">
        <v>635652</v>
      </c>
      <c r="E30" s="9">
        <v>693595</v>
      </c>
      <c r="F30" s="9">
        <v>739783</v>
      </c>
      <c r="G30" s="9">
        <v>810638</v>
      </c>
      <c r="H30" s="9">
        <v>892048</v>
      </c>
      <c r="I30" s="9">
        <v>968435</v>
      </c>
      <c r="J30" s="9">
        <v>1025473</v>
      </c>
      <c r="K30" s="9">
        <v>1056023</v>
      </c>
      <c r="L30" s="9">
        <v>1098440</v>
      </c>
      <c r="M30" s="9">
        <v>1139780</v>
      </c>
      <c r="N30" s="9">
        <v>1180315</v>
      </c>
      <c r="O30" s="9">
        <v>1216502.5</v>
      </c>
      <c r="P30" s="9">
        <v>1243087.5</v>
      </c>
      <c r="Q30" s="9">
        <v>1271323.5</v>
      </c>
      <c r="R30" s="9">
        <v>1309298.49996</v>
      </c>
      <c r="S30" s="9">
        <v>1400491.99996</v>
      </c>
      <c r="T30" s="9">
        <v>1532087.66666</v>
      </c>
      <c r="U30" s="9">
        <v>1673027.33332</v>
      </c>
      <c r="V30" s="9">
        <v>1737723.00002</v>
      </c>
      <c r="W30" s="9">
        <v>1882942.50002</v>
      </c>
      <c r="X30" s="9">
        <v>1978370.80002</v>
      </c>
      <c r="Y30" s="9">
        <v>2081843.13336</v>
      </c>
      <c r="Z30" s="9">
        <v>2166234.1333600003</v>
      </c>
      <c r="AA30" s="9">
        <v>2283592.1333600003</v>
      </c>
      <c r="AB30" s="9">
        <v>2375952.96677</v>
      </c>
      <c r="AC30" s="9">
        <v>2459482.6338299997</v>
      </c>
    </row>
    <row r="31" spans="1:29" ht="15.75" customHeight="1">
      <c r="A31" s="2" t="s">
        <v>23</v>
      </c>
      <c r="B31" s="4" t="s">
        <v>28</v>
      </c>
      <c r="C31" s="14">
        <v>275850</v>
      </c>
      <c r="D31" s="14">
        <v>278800</v>
      </c>
      <c r="E31" s="14">
        <v>288100</v>
      </c>
      <c r="F31" s="14">
        <v>307600</v>
      </c>
      <c r="G31" s="14">
        <v>376500</v>
      </c>
      <c r="H31" s="14">
        <v>383600</v>
      </c>
      <c r="I31" s="14">
        <v>395850</v>
      </c>
      <c r="J31" s="14">
        <v>399900</v>
      </c>
      <c r="K31" s="14">
        <v>346400</v>
      </c>
      <c r="L31" s="14">
        <v>360800</v>
      </c>
      <c r="M31" s="14">
        <v>401350</v>
      </c>
      <c r="N31" s="14">
        <v>436650</v>
      </c>
      <c r="O31" s="14">
        <v>473800</v>
      </c>
      <c r="P31" s="14">
        <v>472600</v>
      </c>
      <c r="Q31" s="14">
        <v>465600</v>
      </c>
      <c r="R31" s="14">
        <v>481460</v>
      </c>
      <c r="S31" s="14">
        <v>480820</v>
      </c>
      <c r="T31" s="14">
        <v>486820</v>
      </c>
      <c r="U31" s="14">
        <v>385969.99999999994</v>
      </c>
      <c r="V31" s="14">
        <v>410720</v>
      </c>
      <c r="W31" s="14">
        <v>479020</v>
      </c>
      <c r="X31" s="14">
        <v>488520</v>
      </c>
      <c r="Y31" s="14">
        <v>495780</v>
      </c>
      <c r="Z31" s="14">
        <v>494240</v>
      </c>
      <c r="AA31" s="14">
        <v>527580</v>
      </c>
      <c r="AB31" s="14">
        <v>513930.00000000006</v>
      </c>
      <c r="AC31" s="14">
        <v>563569.9999999999</v>
      </c>
    </row>
    <row r="32" spans="1:29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customHeight="1">
      <c r="A33" s="2" t="s">
        <v>25</v>
      </c>
      <c r="B33" s="4" t="s">
        <v>29</v>
      </c>
      <c r="C33" s="9">
        <v>12540682</v>
      </c>
      <c r="D33" s="9">
        <v>12777587</v>
      </c>
      <c r="E33" s="9">
        <v>12910971</v>
      </c>
      <c r="F33" s="9">
        <v>12966105</v>
      </c>
      <c r="G33" s="9">
        <v>13062806</v>
      </c>
      <c r="H33" s="9">
        <v>13035038</v>
      </c>
      <c r="I33" s="9">
        <v>13011125</v>
      </c>
      <c r="J33" s="9">
        <v>12886065</v>
      </c>
      <c r="K33" s="9">
        <v>12576451</v>
      </c>
      <c r="L33" s="9">
        <v>12273201</v>
      </c>
      <c r="M33" s="9">
        <v>11936245</v>
      </c>
      <c r="N33" s="9">
        <v>11639850</v>
      </c>
      <c r="O33" s="9">
        <v>11428052.5</v>
      </c>
      <c r="P33" s="9">
        <v>11253217.5</v>
      </c>
      <c r="Q33" s="9">
        <v>11112381.5</v>
      </c>
      <c r="R33" s="9">
        <v>11094606.49996</v>
      </c>
      <c r="S33" s="9">
        <v>11093719.99996</v>
      </c>
      <c r="T33" s="9">
        <v>11073530.66666</v>
      </c>
      <c r="U33" s="9">
        <v>11006793.33332</v>
      </c>
      <c r="V33" s="9">
        <v>10905193.00002</v>
      </c>
      <c r="W33" s="9">
        <v>10763910.50002</v>
      </c>
      <c r="X33" s="9">
        <v>10591370.035314117</v>
      </c>
      <c r="Y33" s="9">
        <v>10520659.368654117</v>
      </c>
      <c r="Z33" s="9">
        <v>10467162.368654117</v>
      </c>
      <c r="AA33" s="9">
        <v>10419437.368654117</v>
      </c>
      <c r="AB33" s="9">
        <v>10350532.102064118</v>
      </c>
      <c r="AC33" s="9">
        <v>10208291.769124117</v>
      </c>
    </row>
    <row r="39" spans="3:28" ht="12">
      <c r="C39" s="9"/>
      <c r="V39" s="9"/>
      <c r="W39" s="9"/>
      <c r="X39" s="9"/>
      <c r="Y39" s="9"/>
      <c r="Z39" s="9"/>
      <c r="AA39" s="9"/>
      <c r="AB39" s="9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50" r:id="rId1"/>
  <headerFooter scaleWithDoc="0" alignWithMargins="0">
    <oddHeader>&amp;L&amp;"Arial,Standard"Schweizerische Holzenergiestatistik 2016 - Vorabzug&amp;C&amp;"Arial,Fett"&amp;12Installierte Feuerungsleistung&amp;"Arial,Standard"
(&amp;10in kW per 31.12.)&amp;R&amp;"Arial,Standard"Tabelle B</oddHeader>
    <oddFooter>&amp;R30.06.2017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C40"/>
  <sheetViews>
    <sheetView zoomScalePageLayoutView="55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29" width="8.625" style="20" customWidth="1"/>
    <col min="30" max="16384" width="11.375" style="20" customWidth="1"/>
  </cols>
  <sheetData>
    <row r="1" spans="1:29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</row>
    <row r="2" spans="1:29" ht="13.5" customHeight="1">
      <c r="A2" s="2">
        <v>1</v>
      </c>
      <c r="B2" s="3" t="s">
        <v>2</v>
      </c>
      <c r="C2" s="9">
        <v>22693.99275</v>
      </c>
      <c r="D2" s="9">
        <v>24224.235</v>
      </c>
      <c r="E2" s="9">
        <v>25260.446</v>
      </c>
      <c r="F2" s="9">
        <v>25812.488</v>
      </c>
      <c r="G2" s="9">
        <v>26048.32455</v>
      </c>
      <c r="H2" s="9">
        <v>26014.316</v>
      </c>
      <c r="I2" s="9">
        <v>25161.0795</v>
      </c>
      <c r="J2" s="9">
        <v>24110.5475</v>
      </c>
      <c r="K2" s="9">
        <v>22852.755250000002</v>
      </c>
      <c r="L2" s="9">
        <v>21679.544700000002</v>
      </c>
      <c r="M2" s="9">
        <v>20405.361399999998</v>
      </c>
      <c r="N2" s="9">
        <v>19748.7722</v>
      </c>
      <c r="O2" s="9">
        <v>19374.5652</v>
      </c>
      <c r="P2" s="9">
        <v>18622.9746</v>
      </c>
      <c r="Q2" s="9">
        <v>17847.59535</v>
      </c>
      <c r="R2" s="9">
        <v>17244.5717</v>
      </c>
      <c r="S2" s="9">
        <v>16659.5172</v>
      </c>
      <c r="T2" s="9">
        <v>16191.873099999999</v>
      </c>
      <c r="U2" s="9">
        <v>15000.0741</v>
      </c>
      <c r="V2" s="9">
        <v>13822.468</v>
      </c>
      <c r="W2" s="9">
        <v>11325.0345</v>
      </c>
      <c r="X2" s="9">
        <v>9735.6168</v>
      </c>
      <c r="Y2" s="9">
        <v>8530.5519</v>
      </c>
      <c r="Z2" s="9">
        <v>7741.4616</v>
      </c>
      <c r="AA2" s="9">
        <v>7213.741</v>
      </c>
      <c r="AB2" s="9">
        <v>6896.0052</v>
      </c>
      <c r="AC2" s="9">
        <v>6881.8575</v>
      </c>
    </row>
    <row r="3" spans="1:29" ht="13.5" customHeight="1">
      <c r="A3" s="2">
        <v>2</v>
      </c>
      <c r="B3" s="3" t="s">
        <v>3</v>
      </c>
      <c r="C3" s="9">
        <v>25877.387250000003</v>
      </c>
      <c r="D3" s="9">
        <v>32112.1305</v>
      </c>
      <c r="E3" s="9">
        <v>37967.2083</v>
      </c>
      <c r="F3" s="9">
        <v>43030.611000000004</v>
      </c>
      <c r="G3" s="9">
        <v>47653.77555</v>
      </c>
      <c r="H3" s="9">
        <v>52467.94335</v>
      </c>
      <c r="I3" s="9">
        <v>58344.69224999999</v>
      </c>
      <c r="J3" s="9">
        <v>64279.17112499999</v>
      </c>
      <c r="K3" s="9">
        <v>70223.3805</v>
      </c>
      <c r="L3" s="9">
        <v>75287.6289</v>
      </c>
      <c r="M3" s="9">
        <v>79975.589775</v>
      </c>
      <c r="N3" s="9">
        <v>82802.47686</v>
      </c>
      <c r="O3" s="9">
        <v>85409.126336</v>
      </c>
      <c r="P3" s="9">
        <v>87532.221672</v>
      </c>
      <c r="Q3" s="9">
        <v>89350.156539</v>
      </c>
      <c r="R3" s="9">
        <v>91019.49695999999</v>
      </c>
      <c r="S3" s="9">
        <v>93965.79149999999</v>
      </c>
      <c r="T3" s="9">
        <v>96251.27238999998</v>
      </c>
      <c r="U3" s="9">
        <v>98858.67809999999</v>
      </c>
      <c r="V3" s="9">
        <v>103941.77825</v>
      </c>
      <c r="W3" s="9">
        <v>104143.7592</v>
      </c>
      <c r="X3" s="9">
        <v>103513.182864</v>
      </c>
      <c r="Y3" s="9">
        <v>103171.950882</v>
      </c>
      <c r="Z3" s="9">
        <v>103535.92079999999</v>
      </c>
      <c r="AA3" s="9">
        <v>102696.61722</v>
      </c>
      <c r="AB3" s="9">
        <v>100198.322532</v>
      </c>
      <c r="AC3" s="9">
        <v>93583.51044</v>
      </c>
    </row>
    <row r="4" spans="1:29" ht="13.5" customHeight="1">
      <c r="A4" s="2">
        <v>3</v>
      </c>
      <c r="B4" s="3" t="s">
        <v>4</v>
      </c>
      <c r="C4" s="9">
        <v>114623.0865</v>
      </c>
      <c r="D4" s="9">
        <v>127167.552</v>
      </c>
      <c r="E4" s="9">
        <v>138775.4112</v>
      </c>
      <c r="F4" s="9">
        <v>147418.98599999998</v>
      </c>
      <c r="G4" s="9">
        <v>159070.7493</v>
      </c>
      <c r="H4" s="9">
        <v>170276.19374999998</v>
      </c>
      <c r="I4" s="9">
        <v>180600.1464</v>
      </c>
      <c r="J4" s="9">
        <v>193836.435</v>
      </c>
      <c r="K4" s="9">
        <v>208310.12475</v>
      </c>
      <c r="L4" s="9">
        <v>218931.3918</v>
      </c>
      <c r="M4" s="9">
        <v>224372.2866</v>
      </c>
      <c r="N4" s="9">
        <v>232696.75298400002</v>
      </c>
      <c r="O4" s="9">
        <v>239871.05784599998</v>
      </c>
      <c r="P4" s="9">
        <v>249007.62096</v>
      </c>
      <c r="Q4" s="9">
        <v>256366.797444</v>
      </c>
      <c r="R4" s="9">
        <v>266443.8308</v>
      </c>
      <c r="S4" s="9">
        <v>280710.98496</v>
      </c>
      <c r="T4" s="9">
        <v>292505.14384</v>
      </c>
      <c r="U4" s="9">
        <v>304040.51957999996</v>
      </c>
      <c r="V4" s="9">
        <v>322213.0463</v>
      </c>
      <c r="W4" s="9">
        <v>333499.8537</v>
      </c>
      <c r="X4" s="9">
        <v>338941.794048</v>
      </c>
      <c r="Y4" s="9">
        <v>345230.657772</v>
      </c>
      <c r="Z4" s="9">
        <v>354436.23072</v>
      </c>
      <c r="AA4" s="9">
        <v>358165.53963199997</v>
      </c>
      <c r="AB4" s="9">
        <v>361839.525264</v>
      </c>
      <c r="AC4" s="9">
        <v>352175.65488000005</v>
      </c>
    </row>
    <row r="5" spans="1:29" ht="13.5" customHeight="1">
      <c r="A5" s="2" t="s">
        <v>32</v>
      </c>
      <c r="B5" s="3" t="s">
        <v>5</v>
      </c>
      <c r="C5" s="9">
        <v>190520.74080000003</v>
      </c>
      <c r="D5" s="9">
        <v>186564.22434</v>
      </c>
      <c r="E5" s="9">
        <v>182020.14542400002</v>
      </c>
      <c r="F5" s="9">
        <v>177698.32080000002</v>
      </c>
      <c r="G5" s="9">
        <v>172556.140128</v>
      </c>
      <c r="H5" s="9">
        <v>155217.70263999997</v>
      </c>
      <c r="I5" s="9">
        <v>152592.33779999998</v>
      </c>
      <c r="J5" s="9">
        <v>146079.1969</v>
      </c>
      <c r="K5" s="9">
        <v>133706.80049999998</v>
      </c>
      <c r="L5" s="9">
        <v>121949.27052</v>
      </c>
      <c r="M5" s="9">
        <v>109838.84702</v>
      </c>
      <c r="N5" s="9">
        <v>95569.33737599998</v>
      </c>
      <c r="O5" s="9">
        <v>82316.86821599999</v>
      </c>
      <c r="P5" s="9">
        <v>73461.67948800001</v>
      </c>
      <c r="Q5" s="9">
        <v>65523.738132</v>
      </c>
      <c r="R5" s="9">
        <v>57963.622319999995</v>
      </c>
      <c r="S5" s="9">
        <v>50307.42815999999</v>
      </c>
      <c r="T5" s="9">
        <v>42534.755639999996</v>
      </c>
      <c r="U5" s="9">
        <v>34126.134119999995</v>
      </c>
      <c r="V5" s="9">
        <v>28294.28875</v>
      </c>
      <c r="W5" s="9">
        <v>22491.0777</v>
      </c>
      <c r="X5" s="9">
        <v>20356.592256</v>
      </c>
      <c r="Y5" s="9">
        <v>18551.798304000004</v>
      </c>
      <c r="Z5" s="9">
        <v>16552.594815999997</v>
      </c>
      <c r="AA5" s="9">
        <v>14444.080775999997</v>
      </c>
      <c r="AB5" s="9">
        <v>12592.825559999997</v>
      </c>
      <c r="AC5" s="9">
        <v>10566.21006</v>
      </c>
    </row>
    <row r="6" spans="1:29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247.338</v>
      </c>
      <c r="L6" s="9">
        <v>413.028</v>
      </c>
      <c r="M6" s="9">
        <v>761.2852800000001</v>
      </c>
      <c r="N6" s="9">
        <v>1280.054304</v>
      </c>
      <c r="O6" s="9">
        <v>2208.202128</v>
      </c>
      <c r="P6" s="9">
        <v>2964.1386239999997</v>
      </c>
      <c r="Q6" s="9">
        <v>3907.31688</v>
      </c>
      <c r="R6" s="9">
        <v>5041.787219999999</v>
      </c>
      <c r="S6" s="9">
        <v>7022.167559999999</v>
      </c>
      <c r="T6" s="9">
        <v>8647.273439999999</v>
      </c>
      <c r="U6" s="9">
        <v>10347.644699999999</v>
      </c>
      <c r="V6" s="9">
        <v>12272.915625000001</v>
      </c>
      <c r="W6" s="9">
        <v>14219.02287</v>
      </c>
      <c r="X6" s="9">
        <v>15848.01504</v>
      </c>
      <c r="Y6" s="9">
        <v>17519.741694</v>
      </c>
      <c r="Z6" s="9">
        <v>18987.869568</v>
      </c>
      <c r="AA6" s="9">
        <v>20359.724292</v>
      </c>
      <c r="AB6" s="9">
        <v>21595.920381</v>
      </c>
      <c r="AC6" s="9">
        <v>21637.184751</v>
      </c>
    </row>
    <row r="7" spans="1:29" ht="13.5" customHeight="1">
      <c r="A7" s="2">
        <v>5</v>
      </c>
      <c r="B7" s="3" t="s">
        <v>6</v>
      </c>
      <c r="C7" s="9">
        <v>420773.0743125</v>
      </c>
      <c r="D7" s="9">
        <v>402187.52124</v>
      </c>
      <c r="E7" s="9">
        <v>383360.59360799997</v>
      </c>
      <c r="F7" s="9">
        <v>364553.14895999996</v>
      </c>
      <c r="G7" s="9">
        <v>346172.751918</v>
      </c>
      <c r="H7" s="9">
        <v>329999.46965999994</v>
      </c>
      <c r="I7" s="9">
        <v>318508.251408</v>
      </c>
      <c r="J7" s="9">
        <v>307619.21735999995</v>
      </c>
      <c r="K7" s="9">
        <v>296103.33675</v>
      </c>
      <c r="L7" s="9">
        <v>288014.986116</v>
      </c>
      <c r="M7" s="9">
        <v>278032.407525</v>
      </c>
      <c r="N7" s="9">
        <v>278455.76415</v>
      </c>
      <c r="O7" s="9">
        <v>278054.0784</v>
      </c>
      <c r="P7" s="9">
        <v>276443.2638</v>
      </c>
      <c r="Q7" s="9">
        <v>273165.86205</v>
      </c>
      <c r="R7" s="9">
        <v>269000.021475</v>
      </c>
      <c r="S7" s="9">
        <v>264566.79675</v>
      </c>
      <c r="T7" s="9">
        <v>258810.52567499998</v>
      </c>
      <c r="U7" s="9">
        <v>256474.083375</v>
      </c>
      <c r="V7" s="9">
        <v>266411.75636249996</v>
      </c>
      <c r="W7" s="9">
        <v>277406.460045</v>
      </c>
      <c r="X7" s="9">
        <v>287290.69656300003</v>
      </c>
      <c r="Y7" s="9">
        <v>299617.1286030001</v>
      </c>
      <c r="Z7" s="9">
        <v>312959.883168</v>
      </c>
      <c r="AA7" s="9">
        <v>326525.413788</v>
      </c>
      <c r="AB7" s="9">
        <v>338066.85542174993</v>
      </c>
      <c r="AC7" s="9">
        <v>337945.589289</v>
      </c>
    </row>
    <row r="8" spans="1:29" ht="13.5" customHeight="1">
      <c r="A8" s="2">
        <v>6</v>
      </c>
      <c r="B8" s="3" t="s">
        <v>7</v>
      </c>
      <c r="C8" s="9">
        <v>403539.25950000004</v>
      </c>
      <c r="D8" s="9">
        <v>383004.072</v>
      </c>
      <c r="E8" s="9">
        <v>358909.09617599996</v>
      </c>
      <c r="F8" s="9">
        <v>333118.98047999997</v>
      </c>
      <c r="G8" s="9">
        <v>309319.374672</v>
      </c>
      <c r="H8" s="9">
        <v>284024.3808</v>
      </c>
      <c r="I8" s="9">
        <v>264802.84888</v>
      </c>
      <c r="J8" s="9">
        <v>239893.67583999998</v>
      </c>
      <c r="K8" s="9">
        <v>215016.57684000002</v>
      </c>
      <c r="L8" s="9">
        <v>192595.50710400002</v>
      </c>
      <c r="M8" s="9">
        <v>174520.316</v>
      </c>
      <c r="N8" s="9">
        <v>168195.568</v>
      </c>
      <c r="O8" s="9">
        <v>161761.207</v>
      </c>
      <c r="P8" s="9">
        <v>155303.757</v>
      </c>
      <c r="Q8" s="9">
        <v>147586.6278</v>
      </c>
      <c r="R8" s="9">
        <v>141645.6862</v>
      </c>
      <c r="S8" s="9">
        <v>127733.51879999999</v>
      </c>
      <c r="T8" s="9">
        <v>115077.35459999999</v>
      </c>
      <c r="U8" s="9">
        <v>103648.7592</v>
      </c>
      <c r="V8" s="9">
        <v>89199.91</v>
      </c>
      <c r="W8" s="9">
        <v>73989.8952</v>
      </c>
      <c r="X8" s="9">
        <v>67394.4804</v>
      </c>
      <c r="Y8" s="9">
        <v>62340.4392</v>
      </c>
      <c r="Z8" s="9">
        <v>57938.399999999994</v>
      </c>
      <c r="AA8" s="9">
        <v>53256.5496</v>
      </c>
      <c r="AB8" s="9">
        <v>49622.751359999995</v>
      </c>
      <c r="AC8" s="9">
        <v>45154.8552</v>
      </c>
    </row>
    <row r="9" spans="1:29" ht="13.5" customHeight="1">
      <c r="A9" s="2">
        <v>7</v>
      </c>
      <c r="B9" s="3" t="s">
        <v>8</v>
      </c>
      <c r="C9" s="9">
        <v>483237.49500000005</v>
      </c>
      <c r="D9" s="9">
        <v>472608.42</v>
      </c>
      <c r="E9" s="9">
        <v>459780.74</v>
      </c>
      <c r="F9" s="9">
        <v>446842.76</v>
      </c>
      <c r="G9" s="9">
        <v>433538.865</v>
      </c>
      <c r="H9" s="9">
        <v>417704.906</v>
      </c>
      <c r="I9" s="9">
        <v>401742.742</v>
      </c>
      <c r="J9" s="9">
        <v>386180.99</v>
      </c>
      <c r="K9" s="9">
        <v>370035.315</v>
      </c>
      <c r="L9" s="9">
        <v>354692.712</v>
      </c>
      <c r="M9" s="9">
        <v>338785.741</v>
      </c>
      <c r="N9" s="9">
        <v>323377.882</v>
      </c>
      <c r="O9" s="9">
        <v>307021.011</v>
      </c>
      <c r="P9" s="9">
        <v>290839.059</v>
      </c>
      <c r="Q9" s="9">
        <v>274152.303</v>
      </c>
      <c r="R9" s="9">
        <v>257406.198</v>
      </c>
      <c r="S9" s="9">
        <v>237228.438</v>
      </c>
      <c r="T9" s="9">
        <v>211383.731</v>
      </c>
      <c r="U9" s="9">
        <v>191395.281</v>
      </c>
      <c r="V9" s="9">
        <v>172770.94</v>
      </c>
      <c r="W9" s="9">
        <v>142408.65600000002</v>
      </c>
      <c r="X9" s="9">
        <v>115929.918</v>
      </c>
      <c r="Y9" s="9">
        <v>93710.76000000001</v>
      </c>
      <c r="Z9" s="9">
        <v>72804.30399999999</v>
      </c>
      <c r="AA9" s="9">
        <v>56097.532</v>
      </c>
      <c r="AB9" s="9">
        <v>52790.73975</v>
      </c>
      <c r="AC9" s="9">
        <v>48089.1075</v>
      </c>
    </row>
    <row r="10" spans="1:29" ht="13.5" customHeight="1">
      <c r="A10" s="2">
        <v>8</v>
      </c>
      <c r="B10" s="3" t="s">
        <v>35</v>
      </c>
      <c r="C10" s="9">
        <v>541994.544</v>
      </c>
      <c r="D10" s="9">
        <v>552902.4</v>
      </c>
      <c r="E10" s="9">
        <v>554649.84</v>
      </c>
      <c r="F10" s="9">
        <v>553983.456</v>
      </c>
      <c r="G10" s="9">
        <v>551344.2876</v>
      </c>
      <c r="H10" s="9">
        <v>540161.1</v>
      </c>
      <c r="I10" s="9">
        <v>541824.0024</v>
      </c>
      <c r="J10" s="9">
        <v>540739.758</v>
      </c>
      <c r="K10" s="9">
        <v>535981.446</v>
      </c>
      <c r="L10" s="9">
        <v>528746.6448</v>
      </c>
      <c r="M10" s="9">
        <v>526374.3936</v>
      </c>
      <c r="N10" s="9">
        <v>528087.5160000001</v>
      </c>
      <c r="O10" s="9">
        <v>524964.1068000001</v>
      </c>
      <c r="P10" s="9">
        <v>515513.7432</v>
      </c>
      <c r="Q10" s="9">
        <v>506464.8444</v>
      </c>
      <c r="R10" s="9">
        <v>495659.9016</v>
      </c>
      <c r="S10" s="9">
        <v>486369.252</v>
      </c>
      <c r="T10" s="9">
        <v>475635.654</v>
      </c>
      <c r="U10" s="9">
        <v>468736.71839999995</v>
      </c>
      <c r="V10" s="9">
        <v>458971.74</v>
      </c>
      <c r="W10" s="9">
        <v>427844.10240000003</v>
      </c>
      <c r="X10" s="9">
        <v>387794.0278588236</v>
      </c>
      <c r="Y10" s="9">
        <v>360928.95585882355</v>
      </c>
      <c r="Z10" s="9">
        <v>336218.89468235295</v>
      </c>
      <c r="AA10" s="9">
        <v>303773.3116235294</v>
      </c>
      <c r="AB10" s="9">
        <v>294128.5506352941</v>
      </c>
      <c r="AC10" s="9">
        <v>282714.18988235295</v>
      </c>
    </row>
    <row r="11" spans="1:29" ht="13.5" customHeight="1">
      <c r="A11" s="2">
        <v>9</v>
      </c>
      <c r="B11" s="3" t="s">
        <v>36</v>
      </c>
      <c r="C11" s="9">
        <v>9072</v>
      </c>
      <c r="D11" s="9">
        <v>9840</v>
      </c>
      <c r="E11" s="9">
        <v>11100</v>
      </c>
      <c r="F11" s="9">
        <v>12840</v>
      </c>
      <c r="G11" s="9">
        <v>14952</v>
      </c>
      <c r="H11" s="9">
        <v>17400</v>
      </c>
      <c r="I11" s="9">
        <v>19560</v>
      </c>
      <c r="J11" s="9">
        <v>21336</v>
      </c>
      <c r="K11" s="9">
        <v>22872</v>
      </c>
      <c r="L11" s="9">
        <v>24324</v>
      </c>
      <c r="M11" s="9">
        <v>26220</v>
      </c>
      <c r="N11" s="9">
        <v>29196</v>
      </c>
      <c r="O11" s="9">
        <v>31260</v>
      </c>
      <c r="P11" s="9">
        <v>32772</v>
      </c>
      <c r="Q11" s="9">
        <v>34416</v>
      </c>
      <c r="R11" s="9">
        <v>35856</v>
      </c>
      <c r="S11" s="9">
        <v>36996</v>
      </c>
      <c r="T11" s="9">
        <v>37908</v>
      </c>
      <c r="U11" s="9">
        <v>39192</v>
      </c>
      <c r="V11" s="9">
        <v>39804</v>
      </c>
      <c r="W11" s="9">
        <v>40344</v>
      </c>
      <c r="X11" s="9">
        <v>40451.294117647056</v>
      </c>
      <c r="Y11" s="9">
        <v>40379.294117647056</v>
      </c>
      <c r="Z11" s="9">
        <v>39563.294117647056</v>
      </c>
      <c r="AA11" s="9">
        <v>38459.294117647056</v>
      </c>
      <c r="AB11" s="9">
        <v>36767.294117647056</v>
      </c>
      <c r="AC11" s="9">
        <v>35087.294117647056</v>
      </c>
    </row>
    <row r="12" spans="1:29" ht="13.5" customHeight="1">
      <c r="A12" s="2">
        <v>10</v>
      </c>
      <c r="B12" s="3" t="s">
        <v>9</v>
      </c>
      <c r="C12" s="9">
        <v>203699.05920000002</v>
      </c>
      <c r="D12" s="9">
        <v>203205.93120000002</v>
      </c>
      <c r="E12" s="9">
        <v>199969.99344</v>
      </c>
      <c r="F12" s="9">
        <v>194596.0848</v>
      </c>
      <c r="G12" s="9">
        <v>187562.1366</v>
      </c>
      <c r="H12" s="9">
        <v>178207.11648</v>
      </c>
      <c r="I12" s="9">
        <v>166813.31807999997</v>
      </c>
      <c r="J12" s="9">
        <v>154610.9838</v>
      </c>
      <c r="K12" s="9">
        <v>140279.5134</v>
      </c>
      <c r="L12" s="9">
        <v>123855.29639999999</v>
      </c>
      <c r="M12" s="9">
        <v>105543.21996</v>
      </c>
      <c r="N12" s="9">
        <v>85526.3808</v>
      </c>
      <c r="O12" s="9">
        <v>71613.5184</v>
      </c>
      <c r="P12" s="9">
        <v>61410.0366</v>
      </c>
      <c r="Q12" s="9">
        <v>53266.02767999999</v>
      </c>
      <c r="R12" s="9">
        <v>47587.770359999995</v>
      </c>
      <c r="S12" s="9">
        <v>42866.744399999996</v>
      </c>
      <c r="T12" s="9">
        <v>38898.48456</v>
      </c>
      <c r="U12" s="9">
        <v>35119.60307999999</v>
      </c>
      <c r="V12" s="9">
        <v>30278.221199999996</v>
      </c>
      <c r="W12" s="9">
        <v>25997.3064</v>
      </c>
      <c r="X12" s="9">
        <v>22563.09432</v>
      </c>
      <c r="Y12" s="9">
        <v>19920.56976</v>
      </c>
      <c r="Z12" s="9">
        <v>17502.744959999996</v>
      </c>
      <c r="AA12" s="9">
        <v>15131.198879999998</v>
      </c>
      <c r="AB12" s="9">
        <v>13278.07404</v>
      </c>
      <c r="AC12" s="9">
        <v>11707.793999999998</v>
      </c>
    </row>
    <row r="13" spans="1:29" ht="13.5" customHeight="1">
      <c r="A13" s="2" t="s">
        <v>34</v>
      </c>
      <c r="B13" s="3" t="s">
        <v>37</v>
      </c>
      <c r="C13" s="9">
        <v>25210.575</v>
      </c>
      <c r="D13" s="9">
        <v>31130.55</v>
      </c>
      <c r="E13" s="9">
        <v>35743.11</v>
      </c>
      <c r="F13" s="9">
        <v>38729.6</v>
      </c>
      <c r="G13" s="9">
        <v>42155.775</v>
      </c>
      <c r="H13" s="9">
        <v>44103.3175</v>
      </c>
      <c r="I13" s="9">
        <v>48083.655</v>
      </c>
      <c r="J13" s="9">
        <v>52559.325000000004</v>
      </c>
      <c r="K13" s="9">
        <v>55577.4375</v>
      </c>
      <c r="L13" s="9">
        <v>58733.565</v>
      </c>
      <c r="M13" s="9">
        <v>60485.14</v>
      </c>
      <c r="N13" s="9">
        <v>64350.985</v>
      </c>
      <c r="O13" s="9">
        <v>68838.2375</v>
      </c>
      <c r="P13" s="9">
        <v>72360.4725</v>
      </c>
      <c r="Q13" s="9">
        <v>72905.4675</v>
      </c>
      <c r="R13" s="9">
        <v>75940.67</v>
      </c>
      <c r="S13" s="9">
        <v>79943.51999999999</v>
      </c>
      <c r="T13" s="9">
        <v>82656.015</v>
      </c>
      <c r="U13" s="9">
        <v>87814.8525</v>
      </c>
      <c r="V13" s="9">
        <v>91791.375</v>
      </c>
      <c r="W13" s="9">
        <v>97747.455</v>
      </c>
      <c r="X13" s="9">
        <v>94299.29294117648</v>
      </c>
      <c r="Y13" s="9">
        <v>92342.85794117648</v>
      </c>
      <c r="Z13" s="9">
        <v>92646.09411764705</v>
      </c>
      <c r="AA13" s="9">
        <v>91124.23117647058</v>
      </c>
      <c r="AB13" s="9">
        <v>88914.27176470589</v>
      </c>
      <c r="AC13" s="9">
        <v>85048.91911764706</v>
      </c>
    </row>
    <row r="14" spans="1:29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1020.76</v>
      </c>
      <c r="L14" s="9">
        <v>2655.1800000000003</v>
      </c>
      <c r="M14" s="9">
        <v>6501.66</v>
      </c>
      <c r="N14" s="9">
        <v>15094.980000000001</v>
      </c>
      <c r="O14" s="9">
        <v>25745.748</v>
      </c>
      <c r="P14" s="9">
        <v>37991.106</v>
      </c>
      <c r="Q14" s="9">
        <v>54043.686</v>
      </c>
      <c r="R14" s="9">
        <v>85089.194</v>
      </c>
      <c r="S14" s="9">
        <v>128997.972</v>
      </c>
      <c r="T14" s="9">
        <v>149285.37</v>
      </c>
      <c r="U14" s="9">
        <v>173144.052</v>
      </c>
      <c r="V14" s="9">
        <v>194136.9</v>
      </c>
      <c r="W14" s="9">
        <v>214108.284</v>
      </c>
      <c r="X14" s="9">
        <v>225179.6957647059</v>
      </c>
      <c r="Y14" s="9">
        <v>241346.2877647059</v>
      </c>
      <c r="Z14" s="9">
        <v>257975.89647058822</v>
      </c>
      <c r="AA14" s="9">
        <v>272521.10870588233</v>
      </c>
      <c r="AB14" s="9">
        <v>282978.0190588235</v>
      </c>
      <c r="AC14" s="9">
        <v>287055.59647058824</v>
      </c>
    </row>
    <row r="15" spans="1:29" ht="24.75" customHeight="1">
      <c r="A15" s="2" t="s">
        <v>43</v>
      </c>
      <c r="B15" s="3" t="s">
        <v>39</v>
      </c>
      <c r="C15" s="9">
        <v>48174.075</v>
      </c>
      <c r="D15" s="9">
        <v>54583.642500000045</v>
      </c>
      <c r="E15" s="9">
        <v>60633.690000000075</v>
      </c>
      <c r="F15" s="9">
        <v>67927.61250000025</v>
      </c>
      <c r="G15" s="9">
        <v>76021.62750000028</v>
      </c>
      <c r="H15" s="9">
        <v>85395.63000000031</v>
      </c>
      <c r="I15" s="9">
        <v>93947.07000000036</v>
      </c>
      <c r="J15" s="9">
        <v>100687.26750000006</v>
      </c>
      <c r="K15" s="9">
        <v>109562.1149999995</v>
      </c>
      <c r="L15" s="9">
        <v>117062.27999999924</v>
      </c>
      <c r="M15" s="9">
        <v>124328.11499999913</v>
      </c>
      <c r="N15" s="9">
        <v>137741.90249999883</v>
      </c>
      <c r="O15" s="9">
        <v>148237.39874999903</v>
      </c>
      <c r="P15" s="9">
        <v>157613.80874999915</v>
      </c>
      <c r="Q15" s="9">
        <v>166874.6587499991</v>
      </c>
      <c r="R15" s="9">
        <v>178898.92053571335</v>
      </c>
      <c r="S15" s="9">
        <v>199464.5880357133</v>
      </c>
      <c r="T15" s="9">
        <v>212244.6302053203</v>
      </c>
      <c r="U15" s="9">
        <v>221166.82520531988</v>
      </c>
      <c r="V15" s="9">
        <v>227686.99841960575</v>
      </c>
      <c r="W15" s="9">
        <v>239499.2909196063</v>
      </c>
      <c r="X15" s="9">
        <v>250158.16863389322</v>
      </c>
      <c r="Y15" s="9">
        <v>265822.5518481796</v>
      </c>
      <c r="Z15" s="9">
        <v>278345.56434818</v>
      </c>
      <c r="AA15" s="9">
        <v>289099.06434817996</v>
      </c>
      <c r="AB15" s="9">
        <v>305265.1593829552</v>
      </c>
      <c r="AC15" s="9">
        <v>316718.3056142304</v>
      </c>
    </row>
    <row r="16" spans="1:29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231.27107142857145</v>
      </c>
      <c r="N16" s="9">
        <v>743.5489285714287</v>
      </c>
      <c r="O16" s="9">
        <v>1108.2775000000004</v>
      </c>
      <c r="P16" s="9">
        <v>1448.1382142857149</v>
      </c>
      <c r="Q16" s="9">
        <v>3255.2025000000003</v>
      </c>
      <c r="R16" s="9">
        <v>8438.216542092854</v>
      </c>
      <c r="S16" s="9">
        <v>14450.849934950007</v>
      </c>
      <c r="T16" s="9">
        <v>23218.69529209287</v>
      </c>
      <c r="U16" s="9">
        <v>28294.777548471386</v>
      </c>
      <c r="V16" s="9">
        <v>33795.55769514989</v>
      </c>
      <c r="W16" s="9">
        <v>38176.073230864145</v>
      </c>
      <c r="X16" s="9">
        <v>43410.75715943553</v>
      </c>
      <c r="Y16" s="9">
        <v>48844.38394514977</v>
      </c>
      <c r="Z16" s="9">
        <v>53838.67858800692</v>
      </c>
      <c r="AA16" s="9">
        <v>66077.80894514972</v>
      </c>
      <c r="AB16" s="9">
        <v>79119.3422091711</v>
      </c>
      <c r="AC16" s="9">
        <v>90018.23320726039</v>
      </c>
    </row>
    <row r="17" spans="1:29" ht="24.75" customHeight="1">
      <c r="A17" s="2">
        <v>13</v>
      </c>
      <c r="B17" s="3" t="s">
        <v>40</v>
      </c>
      <c r="C17" s="9">
        <v>97897.33714285743</v>
      </c>
      <c r="D17" s="9">
        <v>106927.40571428611</v>
      </c>
      <c r="E17" s="9">
        <v>112265.39142857179</v>
      </c>
      <c r="F17" s="9">
        <v>117459.23142857163</v>
      </c>
      <c r="G17" s="9">
        <v>121659.55714285735</v>
      </c>
      <c r="H17" s="9">
        <v>126028.72285714305</v>
      </c>
      <c r="I17" s="9">
        <v>131594.12571428594</v>
      </c>
      <c r="J17" s="9">
        <v>133655.23714285737</v>
      </c>
      <c r="K17" s="9">
        <v>134170.3714285717</v>
      </c>
      <c r="L17" s="9">
        <v>135523.96285714305</v>
      </c>
      <c r="M17" s="9">
        <v>135792.1542857144</v>
      </c>
      <c r="N17" s="9">
        <v>137871.64285714293</v>
      </c>
      <c r="O17" s="9">
        <v>138359.2114285715</v>
      </c>
      <c r="P17" s="9">
        <v>138751.44857142863</v>
      </c>
      <c r="Q17" s="9">
        <v>137544.30000000013</v>
      </c>
      <c r="R17" s="9">
        <v>138690.00000000006</v>
      </c>
      <c r="S17" s="9">
        <v>139851.78000000014</v>
      </c>
      <c r="T17" s="9">
        <v>141268.58428571443</v>
      </c>
      <c r="U17" s="9">
        <v>141305.91285714298</v>
      </c>
      <c r="V17" s="9">
        <v>141773.38142857156</v>
      </c>
      <c r="W17" s="9">
        <v>142497.55571428587</v>
      </c>
      <c r="X17" s="9">
        <v>143062.65285714308</v>
      </c>
      <c r="Y17" s="9">
        <v>143135.77857525743</v>
      </c>
      <c r="Z17" s="9">
        <v>144149.9671466861</v>
      </c>
      <c r="AA17" s="9">
        <v>145597.7414324004</v>
      </c>
      <c r="AB17" s="9">
        <v>147431.34000765762</v>
      </c>
      <c r="AC17" s="9">
        <v>148643.94429337193</v>
      </c>
    </row>
    <row r="18" spans="1:29" ht="24.75" customHeight="1">
      <c r="A18" s="2" t="s">
        <v>45</v>
      </c>
      <c r="B18" s="3" t="s">
        <v>10</v>
      </c>
      <c r="C18" s="9">
        <v>24300.551785714288</v>
      </c>
      <c r="D18" s="9">
        <v>28942.944642857143</v>
      </c>
      <c r="E18" s="9">
        <v>34703.80178571429</v>
      </c>
      <c r="F18" s="9">
        <v>38105.158928571414</v>
      </c>
      <c r="G18" s="9">
        <v>44352.47142857141</v>
      </c>
      <c r="H18" s="9">
        <v>49677.4339285714</v>
      </c>
      <c r="I18" s="9">
        <v>55185.48750000001</v>
      </c>
      <c r="J18" s="9">
        <v>60172.61250000002</v>
      </c>
      <c r="K18" s="9">
        <v>64712.35178571431</v>
      </c>
      <c r="L18" s="9">
        <v>69262.8160714286</v>
      </c>
      <c r="M18" s="9">
        <v>72648.85178571433</v>
      </c>
      <c r="N18" s="9">
        <v>74778.53035714291</v>
      </c>
      <c r="O18" s="9">
        <v>79766.48571428577</v>
      </c>
      <c r="P18" s="9">
        <v>83022.28928571433</v>
      </c>
      <c r="Q18" s="9">
        <v>87034.97142857149</v>
      </c>
      <c r="R18" s="9">
        <v>91974.87678571434</v>
      </c>
      <c r="S18" s="9">
        <v>99857.75178571438</v>
      </c>
      <c r="T18" s="9">
        <v>108306.19642857154</v>
      </c>
      <c r="U18" s="9">
        <v>115997.33928571442</v>
      </c>
      <c r="V18" s="9">
        <v>120969.38392857157</v>
      </c>
      <c r="W18" s="9">
        <v>124643.81607142872</v>
      </c>
      <c r="X18" s="9">
        <v>131684.0125000002</v>
      </c>
      <c r="Y18" s="9">
        <v>137529.13750000022</v>
      </c>
      <c r="Z18" s="9">
        <v>142765.23571428595</v>
      </c>
      <c r="AA18" s="9">
        <v>147657.3678571431</v>
      </c>
      <c r="AB18" s="9">
        <v>154049.340153036</v>
      </c>
      <c r="AC18" s="9">
        <v>159422.69285714318</v>
      </c>
    </row>
    <row r="19" spans="1:29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629.1428571428572</v>
      </c>
      <c r="Q19" s="9">
        <v>629.1428571428572</v>
      </c>
      <c r="R19" s="9">
        <v>1506.314285714286</v>
      </c>
      <c r="S19" s="9">
        <v>4887.297142857142</v>
      </c>
      <c r="T19" s="9">
        <v>6952.925714285713</v>
      </c>
      <c r="U19" s="9">
        <v>11020.86857142857</v>
      </c>
      <c r="V19" s="9">
        <v>13625.834285714285</v>
      </c>
      <c r="W19" s="9">
        <v>15590.21642857143</v>
      </c>
      <c r="X19" s="9">
        <v>18740.10214285715</v>
      </c>
      <c r="Y19" s="9">
        <v>19514.387857142865</v>
      </c>
      <c r="Z19" s="9">
        <v>19751.816428571437</v>
      </c>
      <c r="AA19" s="9">
        <v>22217.90785714287</v>
      </c>
      <c r="AB19" s="9">
        <v>23088.479285714297</v>
      </c>
      <c r="AC19" s="9">
        <v>25260.42306885716</v>
      </c>
    </row>
    <row r="20" spans="1:29" ht="24.75" customHeight="1">
      <c r="A20" s="2">
        <v>15</v>
      </c>
      <c r="B20" s="3" t="s">
        <v>11</v>
      </c>
      <c r="C20" s="9">
        <v>42973.79999999998</v>
      </c>
      <c r="D20" s="9">
        <v>47608.28571428573</v>
      </c>
      <c r="E20" s="9">
        <v>52034.88000000002</v>
      </c>
      <c r="F20" s="9">
        <v>54384.857142857145</v>
      </c>
      <c r="G20" s="9">
        <v>56360.40000000002</v>
      </c>
      <c r="H20" s="9">
        <v>58709.22857142862</v>
      </c>
      <c r="I20" s="9">
        <v>59135.92285714289</v>
      </c>
      <c r="J20" s="9">
        <v>61519.208571428615</v>
      </c>
      <c r="K20" s="9">
        <v>60905.87142857145</v>
      </c>
      <c r="L20" s="9">
        <v>61827.02571428574</v>
      </c>
      <c r="M20" s="9">
        <v>62964.68571428574</v>
      </c>
      <c r="N20" s="9">
        <v>63700.34571428574</v>
      </c>
      <c r="O20" s="9">
        <v>64018.50000000002</v>
      </c>
      <c r="P20" s="9">
        <v>63866.31428571432</v>
      </c>
      <c r="Q20" s="9">
        <v>62478.840000000026</v>
      </c>
      <c r="R20" s="9">
        <v>62487.45428571431</v>
      </c>
      <c r="S20" s="9">
        <v>62513.29714285718</v>
      </c>
      <c r="T20" s="9">
        <v>62659.16571428576</v>
      </c>
      <c r="U20" s="9">
        <v>63460.29428571433</v>
      </c>
      <c r="V20" s="9">
        <v>63052.551428571474</v>
      </c>
      <c r="W20" s="9">
        <v>63219.09428571433</v>
      </c>
      <c r="X20" s="9">
        <v>64321.72285714291</v>
      </c>
      <c r="Y20" s="9">
        <v>64418.77714285721</v>
      </c>
      <c r="Z20" s="9">
        <v>64596.80571428577</v>
      </c>
      <c r="AA20" s="9">
        <v>64539.37714285721</v>
      </c>
      <c r="AB20" s="9">
        <v>65268.72000000005</v>
      </c>
      <c r="AC20" s="9">
        <v>65733.89142857149</v>
      </c>
    </row>
    <row r="21" spans="1:29" ht="24.75" customHeight="1">
      <c r="A21" s="2" t="s">
        <v>47</v>
      </c>
      <c r="B21" s="3" t="s">
        <v>12</v>
      </c>
      <c r="C21" s="9">
        <v>35731.21321428572</v>
      </c>
      <c r="D21" s="9">
        <v>46129.25964285715</v>
      </c>
      <c r="E21" s="9">
        <v>55455.52035714288</v>
      </c>
      <c r="F21" s="9">
        <v>60670.948928571444</v>
      </c>
      <c r="G21" s="9">
        <v>75452.55607142858</v>
      </c>
      <c r="H21" s="9">
        <v>108727.57749999998</v>
      </c>
      <c r="I21" s="9">
        <v>129182.20607142855</v>
      </c>
      <c r="J21" s="9">
        <v>150964.50607142854</v>
      </c>
      <c r="K21" s="9">
        <v>161904.69642857145</v>
      </c>
      <c r="L21" s="9">
        <v>174368.54642857143</v>
      </c>
      <c r="M21" s="9">
        <v>187302.42107142854</v>
      </c>
      <c r="N21" s="9">
        <v>190773.9567857142</v>
      </c>
      <c r="O21" s="9">
        <v>205457.47107142853</v>
      </c>
      <c r="P21" s="9">
        <v>219484.5853571428</v>
      </c>
      <c r="Q21" s="9">
        <v>237796.71214285708</v>
      </c>
      <c r="R21" s="9">
        <v>245824.99783039273</v>
      </c>
      <c r="S21" s="9">
        <v>273482.19425896415</v>
      </c>
      <c r="T21" s="9">
        <v>309438.56247325</v>
      </c>
      <c r="U21" s="9">
        <v>354498.08747324994</v>
      </c>
      <c r="V21" s="9">
        <v>388494.10533039295</v>
      </c>
      <c r="W21" s="9">
        <v>409667.09140182135</v>
      </c>
      <c r="X21" s="9">
        <v>453272.77997324977</v>
      </c>
      <c r="Y21" s="9">
        <v>488280.24425896414</v>
      </c>
      <c r="Z21" s="9">
        <v>526653.2335446789</v>
      </c>
      <c r="AA21" s="9">
        <v>581884.7639018218</v>
      </c>
      <c r="AB21" s="9">
        <v>620315.1730089649</v>
      </c>
      <c r="AC21" s="9">
        <v>654525.0128210003</v>
      </c>
    </row>
    <row r="22" spans="1:29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986.4250000000002</v>
      </c>
      <c r="R22" s="9">
        <v>986.4250000000002</v>
      </c>
      <c r="S22" s="9">
        <v>4144.528571428572</v>
      </c>
      <c r="T22" s="9">
        <v>6623.025000000001</v>
      </c>
      <c r="U22" s="9">
        <v>8695.346428571429</v>
      </c>
      <c r="V22" s="9">
        <v>9225.860714285714</v>
      </c>
      <c r="W22" s="9">
        <v>9225.860714285714</v>
      </c>
      <c r="X22" s="9">
        <v>16924.53482142857</v>
      </c>
      <c r="Y22" s="9">
        <v>17637.413392857143</v>
      </c>
      <c r="Z22" s="9">
        <v>19295.270535714288</v>
      </c>
      <c r="AA22" s="9">
        <v>23122.433750000004</v>
      </c>
      <c r="AB22" s="9">
        <v>23619.790892857145</v>
      </c>
      <c r="AC22" s="9">
        <v>25884.009285714284</v>
      </c>
    </row>
    <row r="23" spans="1:29" ht="24.75" customHeight="1">
      <c r="A23" s="2">
        <v>17</v>
      </c>
      <c r="B23" s="3" t="s">
        <v>13</v>
      </c>
      <c r="C23" s="9">
        <v>149530.78357142856</v>
      </c>
      <c r="D23" s="9">
        <v>165406.65142857144</v>
      </c>
      <c r="E23" s="9">
        <v>176096.05571428573</v>
      </c>
      <c r="F23" s="9">
        <v>188713.44714285716</v>
      </c>
      <c r="G23" s="9">
        <v>214762.1685714285</v>
      </c>
      <c r="H23" s="9">
        <v>228807.25428571424</v>
      </c>
      <c r="I23" s="9">
        <v>240816.34499999988</v>
      </c>
      <c r="J23" s="9">
        <v>247942.3164285712</v>
      </c>
      <c r="K23" s="9">
        <v>252260.90357142844</v>
      </c>
      <c r="L23" s="9">
        <v>258466.73571428555</v>
      </c>
      <c r="M23" s="9">
        <v>273298.2157142856</v>
      </c>
      <c r="N23" s="9">
        <v>290653.4442857141</v>
      </c>
      <c r="O23" s="9">
        <v>294002.11214285693</v>
      </c>
      <c r="P23" s="9">
        <v>289922.7749999998</v>
      </c>
      <c r="Q23" s="9">
        <v>288845.032142857</v>
      </c>
      <c r="R23" s="9">
        <v>288643.9607142855</v>
      </c>
      <c r="S23" s="9">
        <v>289301.34642857127</v>
      </c>
      <c r="T23" s="9">
        <v>293412.68214285694</v>
      </c>
      <c r="U23" s="9">
        <v>290065.46785714274</v>
      </c>
      <c r="V23" s="9">
        <v>290668.682142857</v>
      </c>
      <c r="W23" s="9">
        <v>301695.5664285713</v>
      </c>
      <c r="X23" s="9">
        <v>304715.6249999998</v>
      </c>
      <c r="Y23" s="9">
        <v>301525.5407142856</v>
      </c>
      <c r="Z23" s="9">
        <v>300914.2835714285</v>
      </c>
      <c r="AA23" s="9">
        <v>307287.51428571425</v>
      </c>
      <c r="AB23" s="9">
        <v>301964.2285714285</v>
      </c>
      <c r="AC23" s="9">
        <v>300028.39999999997</v>
      </c>
    </row>
    <row r="24" spans="1:29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350</v>
      </c>
      <c r="I24" s="9">
        <v>2190</v>
      </c>
      <c r="J24" s="9">
        <v>9230</v>
      </c>
      <c r="K24" s="9">
        <v>18600</v>
      </c>
      <c r="L24" s="15">
        <v>18368.4</v>
      </c>
      <c r="M24" s="15">
        <v>18892.142857142855</v>
      </c>
      <c r="N24" s="15">
        <v>17331.07142857143</v>
      </c>
      <c r="O24" s="15">
        <v>14187.500000000002</v>
      </c>
      <c r="P24" s="15">
        <v>12030</v>
      </c>
      <c r="Q24" s="15">
        <v>12587.857142857143</v>
      </c>
      <c r="R24" s="15">
        <v>12886.428571428572</v>
      </c>
      <c r="S24" s="15">
        <v>25870.645785243763</v>
      </c>
      <c r="T24" s="15">
        <v>119608.09812044534</v>
      </c>
      <c r="U24" s="15">
        <v>278083.87558825867</v>
      </c>
      <c r="V24" s="15">
        <v>383988.60612909537</v>
      </c>
      <c r="W24" s="15">
        <v>309923.44774529705</v>
      </c>
      <c r="X24" s="15">
        <v>449415.7944892263</v>
      </c>
      <c r="Y24" s="15">
        <v>570576.3730541168</v>
      </c>
      <c r="Z24" s="15">
        <v>614562.0635979903</v>
      </c>
      <c r="AA24" s="15">
        <v>607105.2397511371</v>
      </c>
      <c r="AB24" s="15">
        <v>432920.8311237734</v>
      </c>
      <c r="AC24" s="15">
        <v>500368.8720385633</v>
      </c>
    </row>
    <row r="25" spans="1:29" ht="13.5" customHeight="1">
      <c r="A25" s="2">
        <v>19</v>
      </c>
      <c r="B25" s="3" t="s">
        <v>15</v>
      </c>
      <c r="C25" s="9">
        <v>175005.7333333333</v>
      </c>
      <c r="D25" s="9">
        <v>173279.86666666667</v>
      </c>
      <c r="E25" s="9">
        <v>186009.19999999998</v>
      </c>
      <c r="F25" s="9">
        <v>213937.33333333334</v>
      </c>
      <c r="G25" s="9">
        <v>206871.33333333334</v>
      </c>
      <c r="H25" s="9">
        <v>204567.25333333333</v>
      </c>
      <c r="I25" s="9">
        <v>277669.2266666667</v>
      </c>
      <c r="J25" s="9">
        <v>186040.2666666667</v>
      </c>
      <c r="K25" s="9">
        <v>174633.33333333334</v>
      </c>
      <c r="L25" s="9">
        <v>164264</v>
      </c>
      <c r="M25" s="9">
        <v>205389.86666666667</v>
      </c>
      <c r="N25" s="9">
        <v>216360</v>
      </c>
      <c r="O25" s="9">
        <v>258136</v>
      </c>
      <c r="P25" s="9">
        <v>289863.92</v>
      </c>
      <c r="Q25" s="9">
        <v>315301.5466666667</v>
      </c>
      <c r="R25" s="9">
        <v>324754</v>
      </c>
      <c r="S25" s="9">
        <v>342258.85333333333</v>
      </c>
      <c r="T25" s="9">
        <v>402378.93333333335</v>
      </c>
      <c r="U25" s="9">
        <v>419743.60000000003</v>
      </c>
      <c r="V25" s="9">
        <v>472578.6666666667</v>
      </c>
      <c r="W25" s="9">
        <v>553599.468</v>
      </c>
      <c r="X25" s="9">
        <v>543804.6266666667</v>
      </c>
      <c r="Y25" s="9">
        <v>574385.8666666667</v>
      </c>
      <c r="Z25" s="9">
        <v>640963.2000000001</v>
      </c>
      <c r="AA25" s="9">
        <v>655296.2266666667</v>
      </c>
      <c r="AB25" s="9">
        <v>656147.1986666666</v>
      </c>
      <c r="AC25" s="9">
        <v>717711.0457777778</v>
      </c>
    </row>
    <row r="26" spans="1:29" ht="13.5" customHeight="1">
      <c r="A26" s="2">
        <v>20</v>
      </c>
      <c r="B26" s="3" t="s">
        <v>16</v>
      </c>
      <c r="C26" s="9">
        <v>235504.70219435732</v>
      </c>
      <c r="D26" s="9">
        <v>237570.53291536044</v>
      </c>
      <c r="E26" s="9">
        <v>238603.44827586206</v>
      </c>
      <c r="F26" s="9">
        <v>238603.44827586206</v>
      </c>
      <c r="G26" s="9">
        <v>232405.95611285267</v>
      </c>
      <c r="H26" s="9">
        <v>235539.18495297804</v>
      </c>
      <c r="I26" s="9">
        <v>238332.2884012539</v>
      </c>
      <c r="J26" s="9">
        <v>244636.36363636362</v>
      </c>
      <c r="K26" s="9">
        <v>254137.93103448275</v>
      </c>
      <c r="L26" s="9">
        <v>272802.5078369905</v>
      </c>
      <c r="M26" s="9">
        <v>296238.2445141066</v>
      </c>
      <c r="N26" s="21">
        <v>309849.52978056425</v>
      </c>
      <c r="O26" s="21">
        <v>320815.0470219435</v>
      </c>
      <c r="P26" s="21">
        <v>319620.68965517246</v>
      </c>
      <c r="Q26" s="21">
        <v>337131.66144200624</v>
      </c>
      <c r="R26" s="21">
        <v>349253.3699059561</v>
      </c>
      <c r="S26" s="21">
        <v>386112.382445141</v>
      </c>
      <c r="T26" s="21">
        <v>376346.94514106587</v>
      </c>
      <c r="U26" s="21">
        <v>379259.1489028213</v>
      </c>
      <c r="V26" s="21">
        <v>376706.5815047022</v>
      </c>
      <c r="W26" s="21">
        <v>386765.33228840126</v>
      </c>
      <c r="X26" s="21">
        <v>383338.0438871474</v>
      </c>
      <c r="Y26" s="21">
        <v>394610.4592476489</v>
      </c>
      <c r="Z26" s="21">
        <v>410359.9796238245</v>
      </c>
      <c r="AA26" s="21">
        <v>412783.6316614421</v>
      </c>
      <c r="AB26" s="21">
        <v>420614.590909091</v>
      </c>
      <c r="AC26" s="21">
        <v>433684.0344827586</v>
      </c>
    </row>
    <row r="27" spans="1:29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customHeight="1">
      <c r="A28" s="2" t="s">
        <v>17</v>
      </c>
      <c r="B28" s="4" t="s">
        <v>18</v>
      </c>
      <c r="C28" s="9">
        <v>1178027.5411125002</v>
      </c>
      <c r="D28" s="9">
        <v>1155259.7350799998</v>
      </c>
      <c r="E28" s="9">
        <v>1126292.900708</v>
      </c>
      <c r="F28" s="9">
        <v>1091632.5352399999</v>
      </c>
      <c r="G28" s="9">
        <v>1060821.1161180001</v>
      </c>
      <c r="H28" s="9">
        <v>1018000.0062</v>
      </c>
      <c r="I28" s="9">
        <v>1000009.3562379999</v>
      </c>
      <c r="J28" s="9">
        <v>975818.243725</v>
      </c>
      <c r="K28" s="9">
        <v>946460.31259</v>
      </c>
      <c r="L28" s="9">
        <v>918871.35714</v>
      </c>
      <c r="M28" s="9">
        <v>887906.0935999999</v>
      </c>
      <c r="N28" s="9">
        <v>878748.725874</v>
      </c>
      <c r="O28" s="9">
        <v>868995.1051259998</v>
      </c>
      <c r="P28" s="9">
        <v>863335.656144</v>
      </c>
      <c r="Q28" s="9">
        <v>853748.094195</v>
      </c>
      <c r="R28" s="9">
        <v>848359.016675</v>
      </c>
      <c r="S28" s="9">
        <v>840966.2049299999</v>
      </c>
      <c r="T28" s="9">
        <v>830018.198685</v>
      </c>
      <c r="U28" s="9">
        <v>822495.8931749999</v>
      </c>
      <c r="V28" s="9">
        <v>836156.1632875</v>
      </c>
      <c r="W28" s="9">
        <v>837075.103215</v>
      </c>
      <c r="X28" s="9">
        <v>843080.377971</v>
      </c>
      <c r="Y28" s="9">
        <v>854962.2683550002</v>
      </c>
      <c r="Z28" s="9">
        <v>872152.360672</v>
      </c>
      <c r="AA28" s="9">
        <v>882661.666308</v>
      </c>
      <c r="AB28" s="9">
        <v>890812.2057187499</v>
      </c>
      <c r="AC28" s="9">
        <v>867944.8621200001</v>
      </c>
    </row>
    <row r="29" spans="1:29" ht="15.75" customHeight="1">
      <c r="A29" s="2" t="s">
        <v>19</v>
      </c>
      <c r="B29" s="4" t="s">
        <v>20</v>
      </c>
      <c r="C29" s="9">
        <v>1263213.6732</v>
      </c>
      <c r="D29" s="9">
        <v>1269687.3012</v>
      </c>
      <c r="E29" s="9">
        <v>1261243.68344</v>
      </c>
      <c r="F29" s="9">
        <v>1246991.9008000002</v>
      </c>
      <c r="G29" s="9">
        <v>1229553.0642</v>
      </c>
      <c r="H29" s="9">
        <v>1197576.43998</v>
      </c>
      <c r="I29" s="9">
        <v>1178023.7174799999</v>
      </c>
      <c r="J29" s="9">
        <v>1155427.0568</v>
      </c>
      <c r="K29" s="9">
        <v>1125766.4719</v>
      </c>
      <c r="L29" s="9">
        <v>1093007.3982</v>
      </c>
      <c r="M29" s="9">
        <v>1063910.15456</v>
      </c>
      <c r="N29" s="9">
        <v>1045633.7438</v>
      </c>
      <c r="O29" s="9">
        <v>1029442.6217000001</v>
      </c>
      <c r="P29" s="9">
        <v>1010886.4173000001</v>
      </c>
      <c r="Q29" s="9">
        <v>995248.32858</v>
      </c>
      <c r="R29" s="9">
        <v>997539.73396</v>
      </c>
      <c r="S29" s="9">
        <v>1012401.9263999999</v>
      </c>
      <c r="T29" s="9">
        <v>995767.25456</v>
      </c>
      <c r="U29" s="9">
        <v>995402.5069800001</v>
      </c>
      <c r="V29" s="9">
        <v>987753.1762</v>
      </c>
      <c r="W29" s="9">
        <v>948449.8038</v>
      </c>
      <c r="X29" s="9">
        <v>886217.3230023531</v>
      </c>
      <c r="Y29" s="9">
        <v>848628.7254423529</v>
      </c>
      <c r="Z29" s="9">
        <v>816711.2283482354</v>
      </c>
      <c r="AA29" s="9">
        <v>777106.6765035293</v>
      </c>
      <c r="AB29" s="9">
        <v>768856.9493664706</v>
      </c>
      <c r="AC29" s="9">
        <v>749702.9010882352</v>
      </c>
    </row>
    <row r="30" spans="1:29" ht="15.75" customHeight="1">
      <c r="A30" s="2" t="s">
        <v>21</v>
      </c>
      <c r="B30" s="4" t="s">
        <v>22</v>
      </c>
      <c r="C30" s="9">
        <v>398607.760714286</v>
      </c>
      <c r="D30" s="9">
        <v>449598.18964285764</v>
      </c>
      <c r="E30" s="9">
        <v>491189.3392857148</v>
      </c>
      <c r="F30" s="9">
        <v>527261.256071429</v>
      </c>
      <c r="G30" s="9">
        <v>588608.7807142861</v>
      </c>
      <c r="H30" s="9">
        <v>657695.8471428576</v>
      </c>
      <c r="I30" s="9">
        <v>712051.1571428576</v>
      </c>
      <c r="J30" s="9">
        <v>764171.1482142857</v>
      </c>
      <c r="K30" s="9">
        <v>802116.3096428569</v>
      </c>
      <c r="L30" s="9">
        <v>834879.7667857136</v>
      </c>
      <c r="M30" s="9">
        <v>875457.8574999992</v>
      </c>
      <c r="N30" s="9">
        <v>913594.4428571415</v>
      </c>
      <c r="O30" s="9">
        <v>945136.9566071418</v>
      </c>
      <c r="P30" s="9">
        <v>966768.5023214276</v>
      </c>
      <c r="Q30" s="9">
        <v>998033.1419642849</v>
      </c>
      <c r="R30" s="9">
        <v>1030337.594551056</v>
      </c>
      <c r="S30" s="9">
        <v>1113824.2790863</v>
      </c>
      <c r="T30" s="9">
        <v>1283732.5653768228</v>
      </c>
      <c r="U30" s="9">
        <v>1512588.7951010144</v>
      </c>
      <c r="V30" s="9">
        <v>1673280.9615028156</v>
      </c>
      <c r="W30" s="9">
        <v>1654138.0129404464</v>
      </c>
      <c r="X30" s="9">
        <v>1875706.1504343764</v>
      </c>
      <c r="Y30" s="9">
        <v>2057284.5882888106</v>
      </c>
      <c r="Z30" s="9">
        <v>2164872.919189828</v>
      </c>
      <c r="AA30" s="9">
        <v>2254589.219271546</v>
      </c>
      <c r="AB30" s="9">
        <v>2153042.404635558</v>
      </c>
      <c r="AC30" s="9">
        <v>2286603.7846147125</v>
      </c>
    </row>
    <row r="31" spans="1:29" ht="15.75" customHeight="1">
      <c r="A31" s="2" t="s">
        <v>23</v>
      </c>
      <c r="B31" s="4" t="s">
        <v>24</v>
      </c>
      <c r="C31" s="9">
        <v>410510.4355276906</v>
      </c>
      <c r="D31" s="9">
        <v>410850.3995820271</v>
      </c>
      <c r="E31" s="9">
        <v>424612.64827586204</v>
      </c>
      <c r="F31" s="9">
        <v>452540.7816091954</v>
      </c>
      <c r="G31" s="9">
        <v>439277.28944618604</v>
      </c>
      <c r="H31" s="9">
        <v>440106.43828631134</v>
      </c>
      <c r="I31" s="9">
        <v>516001.51506792055</v>
      </c>
      <c r="J31" s="9">
        <v>430676.6303030303</v>
      </c>
      <c r="K31" s="9">
        <v>428771.2643678161</v>
      </c>
      <c r="L31" s="9">
        <v>437066.5078369905</v>
      </c>
      <c r="M31" s="9">
        <v>501628.11118077324</v>
      </c>
      <c r="N31" s="9">
        <v>526209.5297805642</v>
      </c>
      <c r="O31" s="9">
        <v>578951.0470219435</v>
      </c>
      <c r="P31" s="9">
        <v>609484.6096551724</v>
      </c>
      <c r="Q31" s="9">
        <v>652433.2081086729</v>
      </c>
      <c r="R31" s="9">
        <v>674007.3699059561</v>
      </c>
      <c r="S31" s="9">
        <v>728371.2357784742</v>
      </c>
      <c r="T31" s="9">
        <v>778725.8784743992</v>
      </c>
      <c r="U31" s="9">
        <v>799002.7489028213</v>
      </c>
      <c r="V31" s="9">
        <v>849285.2481713688</v>
      </c>
      <c r="W31" s="9">
        <v>940364.8002884013</v>
      </c>
      <c r="X31" s="9">
        <v>927142.6705538142</v>
      </c>
      <c r="Y31" s="9">
        <v>968996.3259143156</v>
      </c>
      <c r="Z31" s="9">
        <v>1051323.1796238245</v>
      </c>
      <c r="AA31" s="9">
        <v>1068079.8583281087</v>
      </c>
      <c r="AB31" s="9">
        <v>1076761.7895757577</v>
      </c>
      <c r="AC31" s="9">
        <v>1151395.0802605364</v>
      </c>
    </row>
    <row r="32" spans="1:29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customHeight="1">
      <c r="A33" s="2" t="s">
        <v>25</v>
      </c>
      <c r="B33" s="4" t="s">
        <v>26</v>
      </c>
      <c r="C33" s="9">
        <v>3250359.410554477</v>
      </c>
      <c r="D33" s="9">
        <v>3285395.6255048844</v>
      </c>
      <c r="E33" s="9">
        <v>3303338.5717095765</v>
      </c>
      <c r="F33" s="9">
        <v>3318426.473720624</v>
      </c>
      <c r="G33" s="9">
        <v>3318260.2504784716</v>
      </c>
      <c r="H33" s="9">
        <v>3313378.731609169</v>
      </c>
      <c r="I33" s="9">
        <v>3406085.745928778</v>
      </c>
      <c r="J33" s="9">
        <v>3326093.079042316</v>
      </c>
      <c r="K33" s="9">
        <v>3303114.358500673</v>
      </c>
      <c r="L33" s="9">
        <v>3283825.029962704</v>
      </c>
      <c r="M33" s="9">
        <v>3328902.216840772</v>
      </c>
      <c r="N33" s="9">
        <v>3364186.442311706</v>
      </c>
      <c r="O33" s="9">
        <v>3422525.730455085</v>
      </c>
      <c r="P33" s="9">
        <v>3450475.1854206</v>
      </c>
      <c r="Q33" s="9">
        <v>3499462.772847958</v>
      </c>
      <c r="R33" s="9">
        <v>3550243.715092012</v>
      </c>
      <c r="S33" s="9">
        <v>3695563.6461947737</v>
      </c>
      <c r="T33" s="9">
        <v>3888243.8970962223</v>
      </c>
      <c r="U33" s="9">
        <v>4129489.944158836</v>
      </c>
      <c r="V33" s="9">
        <v>4346475.549161685</v>
      </c>
      <c r="W33" s="9">
        <v>4380027.720243848</v>
      </c>
      <c r="X33" s="9">
        <v>4532146.521961544</v>
      </c>
      <c r="Y33" s="9">
        <v>4729871.908000479</v>
      </c>
      <c r="Z33" s="9">
        <v>4905059.687833888</v>
      </c>
      <c r="AA33" s="9">
        <v>4982437.420411184</v>
      </c>
      <c r="AB33" s="9">
        <v>4889473.349296536</v>
      </c>
      <c r="AC33" s="9">
        <v>5055646.628083484</v>
      </c>
    </row>
    <row r="34" spans="1:29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customHeight="1">
      <c r="A35" s="2" t="s">
        <v>25</v>
      </c>
      <c r="B35" s="4" t="s">
        <v>41</v>
      </c>
      <c r="C35" s="9">
        <v>3014854.7083601197</v>
      </c>
      <c r="D35" s="9">
        <v>3047825.092589524</v>
      </c>
      <c r="E35" s="9">
        <v>3064735.1234337143</v>
      </c>
      <c r="F35" s="9">
        <v>3079823.025444762</v>
      </c>
      <c r="G35" s="9">
        <v>3085854.294365619</v>
      </c>
      <c r="H35" s="9">
        <v>3077839.546656191</v>
      </c>
      <c r="I35" s="9">
        <v>3167753.457527524</v>
      </c>
      <c r="J35" s="9">
        <v>3081456.715405952</v>
      </c>
      <c r="K35" s="9">
        <v>3048976.4274661904</v>
      </c>
      <c r="L35" s="9">
        <v>3011022.5221257135</v>
      </c>
      <c r="M35" s="9">
        <v>3032663.972326665</v>
      </c>
      <c r="N35" s="9">
        <v>3054336.9125311417</v>
      </c>
      <c r="O35" s="9">
        <v>3101710.6834331416</v>
      </c>
      <c r="P35" s="9">
        <v>3130854.4957654276</v>
      </c>
      <c r="Q35" s="9">
        <v>3162331.111405952</v>
      </c>
      <c r="R35" s="9">
        <v>3200990.345186056</v>
      </c>
      <c r="S35" s="9">
        <v>3309451.263749633</v>
      </c>
      <c r="T35" s="9">
        <v>3511896.9519551564</v>
      </c>
      <c r="U35" s="9">
        <v>3750230.7952560144</v>
      </c>
      <c r="V35" s="9">
        <v>3969768.9676569826</v>
      </c>
      <c r="W35" s="9">
        <v>3993262.3879554467</v>
      </c>
      <c r="X35" s="9">
        <v>4148808.4780743965</v>
      </c>
      <c r="Y35" s="9">
        <v>4335261.448752831</v>
      </c>
      <c r="Z35" s="9">
        <v>4494699.708210064</v>
      </c>
      <c r="AA35" s="9">
        <v>4569653.788749742</v>
      </c>
      <c r="AB35" s="9">
        <v>4468858.7583874455</v>
      </c>
      <c r="AC35" s="9">
        <v>4621962.593600726</v>
      </c>
    </row>
    <row r="38" spans="22:28" ht="12">
      <c r="V38" s="9"/>
      <c r="W38" s="9"/>
      <c r="X38" s="9"/>
      <c r="Y38" s="9"/>
      <c r="Z38" s="9"/>
      <c r="AA38" s="9"/>
      <c r="AB38" s="9"/>
    </row>
    <row r="40" spans="22:28" ht="12">
      <c r="V40" s="9"/>
      <c r="W40" s="9"/>
      <c r="X40" s="9"/>
      <c r="Y40" s="9"/>
      <c r="Z40" s="9"/>
      <c r="AA40" s="9"/>
      <c r="AB40" s="9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50" r:id="rId1"/>
  <headerFooter scaleWithDoc="0" alignWithMargins="0">
    <oddHeader>&amp;L&amp;"Arial,Standard"Schweizerische Holzenergiestatistik 2016 - Vorabzug&amp;C&amp;"Arial,Fett"&amp;12Brennstoffumsatz/-input&amp;"Arial,Standard"
(&amp;10in Kubikmeter, witterungsbereinigt)&amp;R&amp;"Arial,Standard"Tabelle C</oddHeader>
    <oddFooter>&amp;R&amp;"Arial,Standard" 30.06.2017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C37"/>
  <sheetViews>
    <sheetView zoomScalePage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29" width="8.625" style="20" customWidth="1"/>
    <col min="30" max="16384" width="11.375" style="20" customWidth="1"/>
  </cols>
  <sheetData>
    <row r="1" spans="1:29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</row>
    <row r="2" spans="1:29" ht="13.5" customHeight="1">
      <c r="A2" s="2">
        <v>1</v>
      </c>
      <c r="B2" s="3" t="s">
        <v>2</v>
      </c>
      <c r="C2" s="9">
        <v>65694.11633284499</v>
      </c>
      <c r="D2" s="9">
        <v>70123.83099329998</v>
      </c>
      <c r="E2" s="9">
        <v>73123.43387187998</v>
      </c>
      <c r="F2" s="9">
        <v>74721.47401263998</v>
      </c>
      <c r="G2" s="9">
        <v>75404.16894084899</v>
      </c>
      <c r="H2" s="9">
        <v>75305.72167047998</v>
      </c>
      <c r="I2" s="9">
        <v>72835.78971500999</v>
      </c>
      <c r="J2" s="9">
        <v>69794.73069204998</v>
      </c>
      <c r="K2" s="9">
        <v>66153.698842595</v>
      </c>
      <c r="L2" s="9">
        <v>62757.51240666599</v>
      </c>
      <c r="M2" s="9">
        <v>59069.03207349198</v>
      </c>
      <c r="N2" s="9">
        <v>57168.35078911599</v>
      </c>
      <c r="O2" s="9">
        <v>56085.10384965599</v>
      </c>
      <c r="P2" s="9">
        <v>53909.414412588</v>
      </c>
      <c r="Q2" s="9">
        <v>51664.86206727299</v>
      </c>
      <c r="R2" s="9">
        <v>49919.24126572599</v>
      </c>
      <c r="S2" s="9">
        <v>48225.637200215984</v>
      </c>
      <c r="T2" s="9">
        <v>46871.91041241799</v>
      </c>
      <c r="U2" s="9">
        <v>43421.91450319799</v>
      </c>
      <c r="V2" s="9">
        <v>40013.00391704</v>
      </c>
      <c r="W2" s="9">
        <v>32783.48336990999</v>
      </c>
      <c r="X2" s="9">
        <v>28182.468800303996</v>
      </c>
      <c r="Y2" s="9">
        <v>24694.071029081995</v>
      </c>
      <c r="Z2" s="9">
        <v>22409.828210447995</v>
      </c>
      <c r="AA2" s="9">
        <v>20882.193171979998</v>
      </c>
      <c r="AB2" s="9">
        <v>19962.417932855995</v>
      </c>
      <c r="AC2" s="9">
        <v>19921.463453849996</v>
      </c>
    </row>
    <row r="3" spans="1:29" ht="13.5" customHeight="1">
      <c r="A3" s="2">
        <v>2</v>
      </c>
      <c r="B3" s="3" t="s">
        <v>3</v>
      </c>
      <c r="C3" s="9">
        <v>74909.343063555</v>
      </c>
      <c r="D3" s="9">
        <v>92957.55312878998</v>
      </c>
      <c r="E3" s="9">
        <v>109906.71524267398</v>
      </c>
      <c r="F3" s="9">
        <v>124564.15211057999</v>
      </c>
      <c r="G3" s="9">
        <v>137947.19638662896</v>
      </c>
      <c r="H3" s="9">
        <v>151883.15305071298</v>
      </c>
      <c r="I3" s="9">
        <v>168895.04823145494</v>
      </c>
      <c r="J3" s="9">
        <v>186074.05898922746</v>
      </c>
      <c r="K3" s="9">
        <v>203281.23740378997</v>
      </c>
      <c r="L3" s="9">
        <v>217941.12238714195</v>
      </c>
      <c r="M3" s="9">
        <v>231511.73776887445</v>
      </c>
      <c r="N3" s="9">
        <v>239694.95396479074</v>
      </c>
      <c r="O3" s="9">
        <v>247240.63073492603</v>
      </c>
      <c r="P3" s="9">
        <v>253386.5246516721</v>
      </c>
      <c r="Q3" s="9">
        <v>258649.0461459664</v>
      </c>
      <c r="R3" s="9">
        <v>263481.4194098687</v>
      </c>
      <c r="S3" s="9">
        <v>272010.2939183699</v>
      </c>
      <c r="T3" s="9">
        <v>278626.2582891241</v>
      </c>
      <c r="U3" s="9">
        <v>286174.12419031793</v>
      </c>
      <c r="V3" s="9">
        <v>300888.58084253495</v>
      </c>
      <c r="W3" s="9">
        <v>301473.27125697595</v>
      </c>
      <c r="X3" s="9">
        <v>299647.89149104984</v>
      </c>
      <c r="Y3" s="9">
        <v>298660.09997419594</v>
      </c>
      <c r="Z3" s="9">
        <v>299713.71281342395</v>
      </c>
      <c r="AA3" s="9">
        <v>297284.11359611154</v>
      </c>
      <c r="AB3" s="9">
        <v>290052.1000991829</v>
      </c>
      <c r="AC3" s="9">
        <v>270903.67435150314</v>
      </c>
    </row>
    <row r="4" spans="1:29" ht="13.5" customHeight="1">
      <c r="A4" s="2">
        <v>3</v>
      </c>
      <c r="B4" s="3" t="s">
        <v>4</v>
      </c>
      <c r="C4" s="9">
        <v>331808.61833846994</v>
      </c>
      <c r="D4" s="9">
        <v>368122.0861785599</v>
      </c>
      <c r="E4" s="9">
        <v>401724.28483353596</v>
      </c>
      <c r="F4" s="9">
        <v>426745.5322930798</v>
      </c>
      <c r="G4" s="9">
        <v>460474.8236586539</v>
      </c>
      <c r="H4" s="9">
        <v>492912.12014362484</v>
      </c>
      <c r="I4" s="9">
        <v>522797.6917957919</v>
      </c>
      <c r="J4" s="9">
        <v>561113.8353092999</v>
      </c>
      <c r="K4" s="9">
        <v>603011.9829238049</v>
      </c>
      <c r="L4" s="9">
        <v>633758.2143548039</v>
      </c>
      <c r="M4" s="9">
        <v>649508.4078039478</v>
      </c>
      <c r="N4" s="9">
        <v>673605.9066030234</v>
      </c>
      <c r="O4" s="9">
        <v>694373.9408314436</v>
      </c>
      <c r="P4" s="9">
        <v>720822.2810025887</v>
      </c>
      <c r="Q4" s="9">
        <v>742125.4779049421</v>
      </c>
      <c r="R4" s="9">
        <v>771296.2725232239</v>
      </c>
      <c r="S4" s="9">
        <v>812596.5450425085</v>
      </c>
      <c r="T4" s="9">
        <v>846738.040285155</v>
      </c>
      <c r="U4" s="9">
        <v>880130.4152697921</v>
      </c>
      <c r="V4" s="9">
        <v>932735.8821683138</v>
      </c>
      <c r="W4" s="9">
        <v>965408.7064936857</v>
      </c>
      <c r="X4" s="9">
        <v>981161.9265742693</v>
      </c>
      <c r="Y4" s="9">
        <v>999366.80350523</v>
      </c>
      <c r="Z4" s="9">
        <v>1026014.9119636414</v>
      </c>
      <c r="AA4" s="9">
        <v>1036810.4408159207</v>
      </c>
      <c r="AB4" s="9">
        <v>1047445.8209437217</v>
      </c>
      <c r="AC4" s="9">
        <v>1019471.0422335264</v>
      </c>
    </row>
    <row r="5" spans="1:29" ht="13.5" customHeight="1">
      <c r="A5" s="2" t="s">
        <v>32</v>
      </c>
      <c r="B5" s="3" t="s">
        <v>5</v>
      </c>
      <c r="C5" s="9">
        <v>530676.47142432</v>
      </c>
      <c r="D5" s="9">
        <v>519655.9904766359</v>
      </c>
      <c r="E5" s="9">
        <v>506998.91306400957</v>
      </c>
      <c r="F5" s="9">
        <v>494960.90275631996</v>
      </c>
      <c r="G5" s="9">
        <v>480637.8727125311</v>
      </c>
      <c r="H5" s="9">
        <v>432343.38893345586</v>
      </c>
      <c r="I5" s="9">
        <v>425030.6977081199</v>
      </c>
      <c r="J5" s="9">
        <v>406888.99504526</v>
      </c>
      <c r="K5" s="9">
        <v>372426.9221126999</v>
      </c>
      <c r="L5" s="9">
        <v>339677.498106408</v>
      </c>
      <c r="M5" s="9">
        <v>305945.124489508</v>
      </c>
      <c r="N5" s="9">
        <v>266198.83232711034</v>
      </c>
      <c r="O5" s="9">
        <v>229285.40472884633</v>
      </c>
      <c r="P5" s="9">
        <v>204620.1620458752</v>
      </c>
      <c r="Q5" s="9">
        <v>182509.82019287278</v>
      </c>
      <c r="R5" s="9">
        <v>161451.87361012798</v>
      </c>
      <c r="S5" s="9">
        <v>140126.31039686396</v>
      </c>
      <c r="T5" s="9">
        <v>118476.30835965597</v>
      </c>
      <c r="U5" s="9">
        <v>95054.93397784798</v>
      </c>
      <c r="V5" s="9">
        <v>78810.91188424999</v>
      </c>
      <c r="W5" s="9">
        <v>62646.647825579996</v>
      </c>
      <c r="X5" s="9">
        <v>56701.25206986239</v>
      </c>
      <c r="Y5" s="9">
        <v>51674.1789959616</v>
      </c>
      <c r="Z5" s="9">
        <v>46105.597600486384</v>
      </c>
      <c r="AA5" s="9">
        <v>40232.54259347039</v>
      </c>
      <c r="AB5" s="9">
        <v>35076.05631482399</v>
      </c>
      <c r="AC5" s="9">
        <v>29431.121501123995</v>
      </c>
    </row>
    <row r="6" spans="1:29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645.8489856</v>
      </c>
      <c r="L6" s="9">
        <v>1078.4987136000002</v>
      </c>
      <c r="M6" s="9">
        <v>1987.8681231360003</v>
      </c>
      <c r="N6" s="9">
        <v>3342.4777986048002</v>
      </c>
      <c r="O6" s="9">
        <v>5766.057396633601</v>
      </c>
      <c r="P6" s="9">
        <v>7739.9587749888</v>
      </c>
      <c r="Q6" s="9">
        <v>10202.785837056</v>
      </c>
      <c r="R6" s="9">
        <v>13165.114788863999</v>
      </c>
      <c r="S6" s="9">
        <v>18336.283932672</v>
      </c>
      <c r="T6" s="9">
        <v>22579.760406528</v>
      </c>
      <c r="U6" s="9">
        <v>27019.769840639998</v>
      </c>
      <c r="V6" s="9">
        <v>32047.037280000008</v>
      </c>
      <c r="W6" s="9">
        <v>37128.712518144006</v>
      </c>
      <c r="X6" s="9">
        <v>41382.336872448</v>
      </c>
      <c r="Y6" s="9">
        <v>45747.5495113728</v>
      </c>
      <c r="Z6" s="9">
        <v>49581.125015961596</v>
      </c>
      <c r="AA6" s="9">
        <v>53163.312071270404</v>
      </c>
      <c r="AB6" s="9">
        <v>56391.267298867206</v>
      </c>
      <c r="AC6" s="9">
        <v>56499.01682181121</v>
      </c>
    </row>
    <row r="7" spans="1:29" ht="13.5" customHeight="1">
      <c r="A7" s="2">
        <v>5</v>
      </c>
      <c r="B7" s="3" t="s">
        <v>6</v>
      </c>
      <c r="C7" s="9">
        <v>1172021.3211900373</v>
      </c>
      <c r="D7" s="9">
        <v>1120253.121661896</v>
      </c>
      <c r="E7" s="9">
        <v>1067812.597435723</v>
      </c>
      <c r="F7" s="9">
        <v>1015426.3411131838</v>
      </c>
      <c r="G7" s="9">
        <v>964229.583192397</v>
      </c>
      <c r="H7" s="9">
        <v>919180.5227909638</v>
      </c>
      <c r="I7" s="9">
        <v>887172.8834718431</v>
      </c>
      <c r="J7" s="9">
        <v>856842.5680345438</v>
      </c>
      <c r="K7" s="9">
        <v>824766.23418345</v>
      </c>
      <c r="L7" s="9">
        <v>802236.9423275063</v>
      </c>
      <c r="M7" s="21">
        <v>774431.4679201349</v>
      </c>
      <c r="N7" s="21">
        <v>775610.6854634099</v>
      </c>
      <c r="O7" s="21">
        <v>774491.82997536</v>
      </c>
      <c r="P7" s="21">
        <v>770005.06698852</v>
      </c>
      <c r="Q7" s="21">
        <v>760876.1921540699</v>
      </c>
      <c r="R7" s="21">
        <v>749272.659816465</v>
      </c>
      <c r="S7" s="21">
        <v>736924.3556674499</v>
      </c>
      <c r="T7" s="21">
        <v>720890.8382151448</v>
      </c>
      <c r="U7" s="21">
        <v>714382.9118327249</v>
      </c>
      <c r="V7" s="21">
        <v>742063.3061721073</v>
      </c>
      <c r="W7" s="21">
        <v>772687.9538093429</v>
      </c>
      <c r="X7" s="21">
        <v>800219.5062065802</v>
      </c>
      <c r="Y7" s="21">
        <v>834553.5500107963</v>
      </c>
      <c r="Z7" s="21">
        <v>871718.458576147</v>
      </c>
      <c r="AA7" s="21">
        <v>909503.8875650951</v>
      </c>
      <c r="AB7" s="21">
        <v>941651.4190917421</v>
      </c>
      <c r="AC7" s="9">
        <v>941313.6444055806</v>
      </c>
    </row>
    <row r="8" spans="1:29" ht="13.5" customHeight="1">
      <c r="A8" s="2">
        <v>6</v>
      </c>
      <c r="B8" s="3" t="s">
        <v>7</v>
      </c>
      <c r="C8" s="9">
        <v>1124018.2534113</v>
      </c>
      <c r="D8" s="9">
        <v>1066819.5421487999</v>
      </c>
      <c r="E8" s="9">
        <v>999705.3964886302</v>
      </c>
      <c r="F8" s="9">
        <v>927869.6082289919</v>
      </c>
      <c r="G8" s="9">
        <v>861578.1862113887</v>
      </c>
      <c r="H8" s="9">
        <v>791121.5102803198</v>
      </c>
      <c r="I8" s="9">
        <v>737581.8552703519</v>
      </c>
      <c r="J8" s="9">
        <v>668199.8446847359</v>
      </c>
      <c r="K8" s="9">
        <v>598907.173130136</v>
      </c>
      <c r="L8" s="9">
        <v>536455.5254874816</v>
      </c>
      <c r="M8" s="9">
        <v>486108.88818639994</v>
      </c>
      <c r="N8" s="9">
        <v>468491.93510719994</v>
      </c>
      <c r="O8" s="9">
        <v>450569.6659777999</v>
      </c>
      <c r="P8" s="9">
        <v>432583.08474779996</v>
      </c>
      <c r="Q8" s="9">
        <v>411087.7930741199</v>
      </c>
      <c r="R8" s="9">
        <v>394539.8943414799</v>
      </c>
      <c r="S8" s="9">
        <v>355788.9432655199</v>
      </c>
      <c r="T8" s="9">
        <v>320536.46350283996</v>
      </c>
      <c r="U8" s="9">
        <v>288703.25387568</v>
      </c>
      <c r="V8" s="9">
        <v>248457.42931399998</v>
      </c>
      <c r="W8" s="9">
        <v>206091.45409007996</v>
      </c>
      <c r="X8" s="9">
        <v>187720.58570615997</v>
      </c>
      <c r="Y8" s="9">
        <v>173643.05934767998</v>
      </c>
      <c r="Z8" s="9">
        <v>161381.61935999995</v>
      </c>
      <c r="AA8" s="9">
        <v>148340.79325584</v>
      </c>
      <c r="AB8" s="9">
        <v>138219.21163814396</v>
      </c>
      <c r="AC8" s="9">
        <v>125774.33367407999</v>
      </c>
    </row>
    <row r="9" spans="1:29" ht="13.5" customHeight="1">
      <c r="A9" s="2">
        <v>7</v>
      </c>
      <c r="B9" s="3" t="s">
        <v>8</v>
      </c>
      <c r="C9" s="9">
        <v>1346009.718573</v>
      </c>
      <c r="D9" s="9">
        <v>1316403.4930679998</v>
      </c>
      <c r="E9" s="9">
        <v>1280673.273196</v>
      </c>
      <c r="F9" s="9">
        <v>1244635.8237039999</v>
      </c>
      <c r="G9" s="9">
        <v>1207579.1545709998</v>
      </c>
      <c r="H9" s="9">
        <v>1163475.2451723998</v>
      </c>
      <c r="I9" s="9">
        <v>1119014.2335668</v>
      </c>
      <c r="J9" s="9">
        <v>1075668.5295459998</v>
      </c>
      <c r="K9" s="9">
        <v>1030696.3664009998</v>
      </c>
      <c r="L9" s="9">
        <v>987961.0800047999</v>
      </c>
      <c r="M9" s="9">
        <v>943653.8029813998</v>
      </c>
      <c r="N9" s="9">
        <v>900736.7525227999</v>
      </c>
      <c r="O9" s="9">
        <v>855176.3240393999</v>
      </c>
      <c r="P9" s="9">
        <v>810103.1149385999</v>
      </c>
      <c r="Q9" s="9">
        <v>763623.8247762</v>
      </c>
      <c r="R9" s="9">
        <v>716979.2239091999</v>
      </c>
      <c r="S9" s="9">
        <v>660776.0912052</v>
      </c>
      <c r="T9" s="9">
        <v>588788.2443273999</v>
      </c>
      <c r="U9" s="9">
        <v>533112.4156973999</v>
      </c>
      <c r="V9" s="9">
        <v>481236.1762759999</v>
      </c>
      <c r="W9" s="9">
        <v>396665.0704224</v>
      </c>
      <c r="X9" s="9">
        <v>322911.1935972</v>
      </c>
      <c r="Y9" s="9">
        <v>261021.950904</v>
      </c>
      <c r="Z9" s="9">
        <v>202789.10836159994</v>
      </c>
      <c r="AA9" s="9">
        <v>156254.0656328</v>
      </c>
      <c r="AB9" s="9">
        <v>147043.32649965</v>
      </c>
      <c r="AC9" s="9">
        <v>133947.40003049996</v>
      </c>
    </row>
    <row r="10" spans="1:29" ht="13.5" customHeight="1">
      <c r="A10" s="2">
        <v>8</v>
      </c>
      <c r="B10" s="3" t="s">
        <v>35</v>
      </c>
      <c r="C10" s="9">
        <v>1509671.6028575997</v>
      </c>
      <c r="D10" s="9">
        <v>1540054.34496</v>
      </c>
      <c r="E10" s="9">
        <v>1544921.6643359996</v>
      </c>
      <c r="F10" s="9">
        <v>1543065.5183423997</v>
      </c>
      <c r="G10" s="9">
        <v>1535714.37868104</v>
      </c>
      <c r="H10" s="9">
        <v>1504564.7279399997</v>
      </c>
      <c r="I10" s="9">
        <v>1509196.57628496</v>
      </c>
      <c r="J10" s="9">
        <v>1506176.5219331998</v>
      </c>
      <c r="K10" s="9">
        <v>1492922.7196883997</v>
      </c>
      <c r="L10" s="9">
        <v>1472770.9044259198</v>
      </c>
      <c r="M10" s="9">
        <v>1466163.2359334396</v>
      </c>
      <c r="N10" s="9">
        <v>1470934.9670664</v>
      </c>
      <c r="O10" s="9">
        <v>1462235.02308072</v>
      </c>
      <c r="P10" s="9">
        <v>1435911.9803092799</v>
      </c>
      <c r="Q10" s="9">
        <v>1410707.17759176</v>
      </c>
      <c r="R10" s="9">
        <v>1380611.0899166397</v>
      </c>
      <c r="S10" s="9">
        <v>1354732.9145207999</v>
      </c>
      <c r="T10" s="9">
        <v>1324835.5506516</v>
      </c>
      <c r="U10" s="9">
        <v>1305619.2554313596</v>
      </c>
      <c r="V10" s="9">
        <v>1278419.8845959997</v>
      </c>
      <c r="W10" s="9">
        <v>1191716.96282496</v>
      </c>
      <c r="X10" s="9">
        <v>1080161.4851979672</v>
      </c>
      <c r="Y10" s="9">
        <v>1005331.513649167</v>
      </c>
      <c r="Z10" s="9">
        <v>936504.1092482258</v>
      </c>
      <c r="AA10" s="9">
        <v>846130.1821961787</v>
      </c>
      <c r="AB10" s="9">
        <v>819265.6649395481</v>
      </c>
      <c r="AC10" s="9">
        <v>787472.1044983058</v>
      </c>
    </row>
    <row r="11" spans="1:29" ht="13.5" customHeight="1">
      <c r="A11" s="2">
        <v>9</v>
      </c>
      <c r="B11" s="3" t="s">
        <v>36</v>
      </c>
      <c r="C11" s="9">
        <v>25269.148799999995</v>
      </c>
      <c r="D11" s="9">
        <v>27408.335999999996</v>
      </c>
      <c r="E11" s="9">
        <v>30917.939999999995</v>
      </c>
      <c r="F11" s="9">
        <v>35764.53599999999</v>
      </c>
      <c r="G11" s="9">
        <v>41647.3008</v>
      </c>
      <c r="H11" s="9">
        <v>48465.95999999999</v>
      </c>
      <c r="I11" s="9">
        <v>54482.42399999999</v>
      </c>
      <c r="J11" s="9">
        <v>59429.29439999999</v>
      </c>
      <c r="K11" s="9">
        <v>63707.66879999999</v>
      </c>
      <c r="L11" s="9">
        <v>67752.06959999999</v>
      </c>
      <c r="M11" s="9">
        <v>73033.188</v>
      </c>
      <c r="N11" s="9">
        <v>81322.53839999999</v>
      </c>
      <c r="O11" s="9">
        <v>87071.60399999999</v>
      </c>
      <c r="P11" s="9">
        <v>91283.12879999999</v>
      </c>
      <c r="Q11" s="9">
        <v>95862.32639999999</v>
      </c>
      <c r="R11" s="9">
        <v>99873.30239999999</v>
      </c>
      <c r="S11" s="9">
        <v>103048.65839999999</v>
      </c>
      <c r="T11" s="9">
        <v>105588.94319999998</v>
      </c>
      <c r="U11" s="9">
        <v>109165.39679999999</v>
      </c>
      <c r="V11" s="9">
        <v>110870.06159999999</v>
      </c>
      <c r="W11" s="9">
        <v>112374.17759999998</v>
      </c>
      <c r="X11" s="9">
        <v>112673.0346352941</v>
      </c>
      <c r="Y11" s="9">
        <v>112472.4858352941</v>
      </c>
      <c r="Z11" s="9">
        <v>110199.59943529409</v>
      </c>
      <c r="AA11" s="9">
        <v>107124.5178352941</v>
      </c>
      <c r="AB11" s="9">
        <v>102411.6210352941</v>
      </c>
      <c r="AC11" s="9">
        <v>97732.1490352941</v>
      </c>
    </row>
    <row r="12" spans="1:29" ht="13.5" customHeight="1">
      <c r="A12" s="2">
        <v>10</v>
      </c>
      <c r="B12" s="3" t="s">
        <v>9</v>
      </c>
      <c r="C12" s="9">
        <v>567383.35949568</v>
      </c>
      <c r="D12" s="9">
        <v>566009.80076448</v>
      </c>
      <c r="E12" s="9">
        <v>556996.4197277759</v>
      </c>
      <c r="F12" s="9">
        <v>542027.93460192</v>
      </c>
      <c r="G12" s="9">
        <v>522435.5752856399</v>
      </c>
      <c r="H12" s="9">
        <v>496378.1022433919</v>
      </c>
      <c r="I12" s="9">
        <v>464641.81618003186</v>
      </c>
      <c r="J12" s="9">
        <v>430653.4342765199</v>
      </c>
      <c r="K12" s="9">
        <v>390734.5566243599</v>
      </c>
      <c r="L12" s="9">
        <v>344986.54259255994</v>
      </c>
      <c r="M12" s="9">
        <v>293980.08487658395</v>
      </c>
      <c r="N12" s="9">
        <v>238225.18108031998</v>
      </c>
      <c r="O12" s="9">
        <v>199472.29415135997</v>
      </c>
      <c r="P12" s="9">
        <v>171051.51594563999</v>
      </c>
      <c r="Q12" s="9">
        <v>148367.19349987197</v>
      </c>
      <c r="R12" s="9">
        <v>132550.97556074397</v>
      </c>
      <c r="S12" s="9">
        <v>119401.02985175997</v>
      </c>
      <c r="T12" s="9">
        <v>108347.83889342398</v>
      </c>
      <c r="U12" s="9">
        <v>97822.14241903197</v>
      </c>
      <c r="V12" s="9">
        <v>84336.95733047999</v>
      </c>
      <c r="W12" s="9">
        <v>72412.89724656</v>
      </c>
      <c r="X12" s="9">
        <v>62847.242918927994</v>
      </c>
      <c r="Y12" s="9">
        <v>55486.75500950399</v>
      </c>
      <c r="Z12" s="9">
        <v>48752.145811583985</v>
      </c>
      <c r="AA12" s="9">
        <v>42146.441360351986</v>
      </c>
      <c r="AB12" s="9">
        <v>36984.747431015996</v>
      </c>
      <c r="AC12" s="9">
        <v>32610.88940759999</v>
      </c>
    </row>
    <row r="13" spans="1:29" ht="13.5" customHeight="1">
      <c r="A13" s="2" t="s">
        <v>34</v>
      </c>
      <c r="B13" s="3" t="s">
        <v>37</v>
      </c>
      <c r="C13" s="9">
        <v>69103.194498</v>
      </c>
      <c r="D13" s="9">
        <v>85330.082772</v>
      </c>
      <c r="E13" s="9">
        <v>97973.2942344</v>
      </c>
      <c r="F13" s="9">
        <v>106159.38278399999</v>
      </c>
      <c r="G13" s="9">
        <v>115550.665506</v>
      </c>
      <c r="H13" s="9">
        <v>120888.95740019999</v>
      </c>
      <c r="I13" s="9">
        <v>131799.2217012</v>
      </c>
      <c r="J13" s="9">
        <v>144067.212198</v>
      </c>
      <c r="K13" s="9">
        <v>152339.979285</v>
      </c>
      <c r="L13" s="9">
        <v>160991.0510076</v>
      </c>
      <c r="M13" s="9">
        <v>165792.1881456</v>
      </c>
      <c r="N13" s="9">
        <v>176388.6239244</v>
      </c>
      <c r="O13" s="9">
        <v>188688.362517</v>
      </c>
      <c r="P13" s="9">
        <v>198342.9495414</v>
      </c>
      <c r="Q13" s="9">
        <v>199836.80263619998</v>
      </c>
      <c r="R13" s="9">
        <v>208156.4140968</v>
      </c>
      <c r="S13" s="9">
        <v>219128.38606079997</v>
      </c>
      <c r="T13" s="9">
        <v>226563.4433556</v>
      </c>
      <c r="U13" s="9">
        <v>240704.02329659997</v>
      </c>
      <c r="V13" s="9">
        <v>251603.83053</v>
      </c>
      <c r="W13" s="9">
        <v>267929.6840532</v>
      </c>
      <c r="X13" s="9">
        <v>258478.13392348235</v>
      </c>
      <c r="Y13" s="9">
        <v>253115.4673310824</v>
      </c>
      <c r="Z13" s="9">
        <v>253946.64982023527</v>
      </c>
      <c r="AA13" s="9">
        <v>249775.1626239529</v>
      </c>
      <c r="AB13" s="9">
        <v>243717.57547792944</v>
      </c>
      <c r="AC13" s="9">
        <v>233122.4892582353</v>
      </c>
    </row>
    <row r="14" spans="1:29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2665.408512</v>
      </c>
      <c r="L14" s="9">
        <v>6933.206016000001</v>
      </c>
      <c r="M14" s="9">
        <v>16977.134592000002</v>
      </c>
      <c r="N14" s="9">
        <v>39416.01177600001</v>
      </c>
      <c r="O14" s="9">
        <v>67227.2971776</v>
      </c>
      <c r="P14" s="9">
        <v>99202.37598720001</v>
      </c>
      <c r="Q14" s="9">
        <v>141118.8728832</v>
      </c>
      <c r="R14" s="9">
        <v>222184.90337280004</v>
      </c>
      <c r="S14" s="9">
        <v>336839.5044864</v>
      </c>
      <c r="T14" s="9">
        <v>389813.95814400003</v>
      </c>
      <c r="U14" s="9">
        <v>452113.74858240003</v>
      </c>
      <c r="V14" s="9">
        <v>506930.27328</v>
      </c>
      <c r="W14" s="9">
        <v>559079.5511808001</v>
      </c>
      <c r="X14" s="9">
        <v>587989.2215808</v>
      </c>
      <c r="Y14" s="9">
        <v>630203.4266112001</v>
      </c>
      <c r="Z14" s="9">
        <v>673626.660864</v>
      </c>
      <c r="AA14" s="9">
        <v>711607.1190528</v>
      </c>
      <c r="AB14" s="9">
        <v>738912.2033664001</v>
      </c>
      <c r="AC14" s="9">
        <v>749559.5735040001</v>
      </c>
    </row>
    <row r="15" spans="1:29" ht="24.75" customHeight="1">
      <c r="A15" s="2" t="s">
        <v>43</v>
      </c>
      <c r="B15" s="3" t="s">
        <v>39</v>
      </c>
      <c r="C15" s="9">
        <v>131666.51076600043</v>
      </c>
      <c r="D15" s="9">
        <v>149189.05043700035</v>
      </c>
      <c r="E15" s="9">
        <v>165756.90272400045</v>
      </c>
      <c r="F15" s="9">
        <v>185643.5874930005</v>
      </c>
      <c r="G15" s="9">
        <v>207846.4618860007</v>
      </c>
      <c r="H15" s="9">
        <v>233391.982467001</v>
      </c>
      <c r="I15" s="9">
        <v>256774.8239700013</v>
      </c>
      <c r="J15" s="9">
        <v>275199.0667650013</v>
      </c>
      <c r="K15" s="9">
        <v>299507.42959200125</v>
      </c>
      <c r="L15" s="9">
        <v>320066.881890001</v>
      </c>
      <c r="M15" s="9">
        <v>340004.14438200084</v>
      </c>
      <c r="N15" s="9">
        <v>376741.459647001</v>
      </c>
      <c r="O15" s="9">
        <v>405501.3777675008</v>
      </c>
      <c r="P15" s="9">
        <v>431162.64805950085</v>
      </c>
      <c r="Q15" s="9">
        <v>456552.2875095007</v>
      </c>
      <c r="R15" s="9">
        <v>489500.7904765006</v>
      </c>
      <c r="S15" s="9">
        <v>545869.1965075021</v>
      </c>
      <c r="T15" s="9">
        <v>580880.1420828314</v>
      </c>
      <c r="U15" s="9">
        <v>605326.2931968332</v>
      </c>
      <c r="V15" s="9">
        <v>623248.3766118344</v>
      </c>
      <c r="W15" s="9">
        <v>655628.2328128364</v>
      </c>
      <c r="X15" s="9">
        <v>684833.3832132372</v>
      </c>
      <c r="Y15" s="9">
        <v>727793.262880241</v>
      </c>
      <c r="Z15" s="9">
        <v>762121.3447452439</v>
      </c>
      <c r="AA15" s="9">
        <v>791600.5241952466</v>
      </c>
      <c r="AB15" s="9">
        <v>835910.1479145744</v>
      </c>
      <c r="AC15" s="9">
        <v>867305.5123637465</v>
      </c>
    </row>
    <row r="16" spans="1:29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613.885932</v>
      </c>
      <c r="N16" s="9">
        <v>1973.6762759999997</v>
      </c>
      <c r="O16" s="9">
        <v>2941.8117959999995</v>
      </c>
      <c r="P16" s="9">
        <v>3843.9380759999995</v>
      </c>
      <c r="Q16" s="9">
        <v>8639.773956000003</v>
      </c>
      <c r="R16" s="9">
        <v>22404.99362933131</v>
      </c>
      <c r="S16" s="9">
        <v>38364.92770733128</v>
      </c>
      <c r="T16" s="9">
        <v>61638.296423331245</v>
      </c>
      <c r="U16" s="9">
        <v>75112.24916466254</v>
      </c>
      <c r="V16" s="9">
        <v>89713.51998600618</v>
      </c>
      <c r="W16" s="9">
        <v>101341.16042400616</v>
      </c>
      <c r="X16" s="9">
        <v>115236.10544400608</v>
      </c>
      <c r="Y16" s="9">
        <v>129659.12438400606</v>
      </c>
      <c r="Z16" s="9">
        <v>142915.980084006</v>
      </c>
      <c r="AA16" s="9">
        <v>175403.52770400592</v>
      </c>
      <c r="AB16" s="9">
        <v>210014.7069000244</v>
      </c>
      <c r="AC16" s="9">
        <v>238944.72316535254</v>
      </c>
    </row>
    <row r="17" spans="1:29" ht="24.75" customHeight="1">
      <c r="A17" s="2">
        <v>13</v>
      </c>
      <c r="B17" s="3" t="s">
        <v>40</v>
      </c>
      <c r="C17" s="9">
        <v>255914.3899200008</v>
      </c>
      <c r="D17" s="9">
        <v>279519.7237920013</v>
      </c>
      <c r="E17" s="9">
        <v>293475.30655200133</v>
      </c>
      <c r="F17" s="9">
        <v>307056.4584720013</v>
      </c>
      <c r="G17" s="9">
        <v>318029.3893680011</v>
      </c>
      <c r="H17" s="9">
        <v>329447.25708000106</v>
      </c>
      <c r="I17" s="9">
        <v>343986.315504001</v>
      </c>
      <c r="J17" s="9">
        <v>349375.2010800008</v>
      </c>
      <c r="K17" s="9">
        <v>350726.5980480007</v>
      </c>
      <c r="L17" s="9">
        <v>354266.4186960008</v>
      </c>
      <c r="M17" s="9">
        <v>354975.56438400055</v>
      </c>
      <c r="N17" s="9">
        <v>360403.67872800067</v>
      </c>
      <c r="O17" s="9">
        <v>361686.53630400065</v>
      </c>
      <c r="P17" s="9">
        <v>362707.9620240006</v>
      </c>
      <c r="Q17" s="9">
        <v>359554.40709600045</v>
      </c>
      <c r="R17" s="9">
        <v>362711.71670400054</v>
      </c>
      <c r="S17" s="9">
        <v>365747.49045600055</v>
      </c>
      <c r="T17" s="9">
        <v>369430.25797200063</v>
      </c>
      <c r="U17" s="9">
        <v>369527.7751320007</v>
      </c>
      <c r="V17" s="9">
        <v>370748.9900280007</v>
      </c>
      <c r="W17" s="9">
        <v>372640.8229320008</v>
      </c>
      <c r="X17" s="9">
        <v>374117.0827080006</v>
      </c>
      <c r="Y17" s="9">
        <v>374308.1163340024</v>
      </c>
      <c r="Z17" s="9">
        <v>376957.58255800256</v>
      </c>
      <c r="AA17" s="9">
        <v>380739.7481020026</v>
      </c>
      <c r="AB17" s="9">
        <v>385529.8410200041</v>
      </c>
      <c r="AC17" s="9">
        <v>388697.6484560041</v>
      </c>
    </row>
    <row r="18" spans="1:29" ht="24.75" customHeight="1">
      <c r="A18" s="2" t="s">
        <v>45</v>
      </c>
      <c r="B18" s="3" t="s">
        <v>10</v>
      </c>
      <c r="C18" s="9">
        <v>66437.46895499999</v>
      </c>
      <c r="D18" s="9">
        <v>79123.72825499997</v>
      </c>
      <c r="E18" s="9">
        <v>94847.80090499994</v>
      </c>
      <c r="F18" s="9">
        <v>104171.60110499994</v>
      </c>
      <c r="G18" s="9">
        <v>121288.04687999994</v>
      </c>
      <c r="H18" s="9">
        <v>135841.81396499995</v>
      </c>
      <c r="I18" s="9">
        <v>150866.48791499992</v>
      </c>
      <c r="J18" s="9">
        <v>164486.03671499985</v>
      </c>
      <c r="K18" s="9">
        <v>176899.28899499984</v>
      </c>
      <c r="L18" s="9">
        <v>189373.02169499977</v>
      </c>
      <c r="M18" s="9">
        <v>198625.22179499976</v>
      </c>
      <c r="N18" s="9">
        <v>204463.09669499967</v>
      </c>
      <c r="O18" s="9">
        <v>218160.53291999968</v>
      </c>
      <c r="P18" s="9">
        <v>227026.13966999963</v>
      </c>
      <c r="Q18" s="9">
        <v>238064.33540999953</v>
      </c>
      <c r="R18" s="9">
        <v>251598.1680749995</v>
      </c>
      <c r="S18" s="9">
        <v>273206.7050249992</v>
      </c>
      <c r="T18" s="9">
        <v>296330.0602799992</v>
      </c>
      <c r="U18" s="9">
        <v>317413.02107999934</v>
      </c>
      <c r="V18" s="9">
        <v>331042.3898549993</v>
      </c>
      <c r="W18" s="9">
        <v>340847.0472449993</v>
      </c>
      <c r="X18" s="9">
        <v>360145.6336949992</v>
      </c>
      <c r="Y18" s="9">
        <v>376207.7583449991</v>
      </c>
      <c r="Z18" s="9">
        <v>390560.950769999</v>
      </c>
      <c r="AA18" s="9">
        <v>403971.263399999</v>
      </c>
      <c r="AB18" s="9">
        <v>421492.9378575004</v>
      </c>
      <c r="AC18" s="9">
        <v>436222.37228999886</v>
      </c>
    </row>
    <row r="19" spans="1:29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1669.9968000000001</v>
      </c>
      <c r="Q19" s="9">
        <v>1669.9968000000001</v>
      </c>
      <c r="R19" s="9">
        <v>3998.3606400000003</v>
      </c>
      <c r="S19" s="9">
        <v>12972.841536000002</v>
      </c>
      <c r="T19" s="9">
        <v>18455.846016000003</v>
      </c>
      <c r="U19" s="9">
        <v>29253.79353600001</v>
      </c>
      <c r="V19" s="9">
        <v>36168.414528000016</v>
      </c>
      <c r="W19" s="9">
        <v>41382.67048800002</v>
      </c>
      <c r="X19" s="9">
        <v>49743.72712800003</v>
      </c>
      <c r="Y19" s="9">
        <v>51798.99112800003</v>
      </c>
      <c r="Z19" s="9">
        <v>52429.22152800003</v>
      </c>
      <c r="AA19" s="9">
        <v>58975.21461600003</v>
      </c>
      <c r="AB19" s="9">
        <v>61286.05941600003</v>
      </c>
      <c r="AC19" s="9">
        <v>67051.26699397444</v>
      </c>
    </row>
    <row r="20" spans="1:29" ht="24.75" customHeight="1">
      <c r="A20" s="2">
        <v>15</v>
      </c>
      <c r="B20" s="3" t="s">
        <v>11</v>
      </c>
      <c r="C20" s="9">
        <v>112293.91941599976</v>
      </c>
      <c r="D20" s="9">
        <v>124415.6826959997</v>
      </c>
      <c r="E20" s="9">
        <v>136053.71776799962</v>
      </c>
      <c r="F20" s="9">
        <v>142205.26005599962</v>
      </c>
      <c r="G20" s="9">
        <v>147386.42901599966</v>
      </c>
      <c r="H20" s="9">
        <v>153522.50877599965</v>
      </c>
      <c r="I20" s="9">
        <v>154637.20492799964</v>
      </c>
      <c r="J20" s="9">
        <v>160885.4909279996</v>
      </c>
      <c r="K20" s="9">
        <v>159310.57713599963</v>
      </c>
      <c r="L20" s="9">
        <v>161717.00059199962</v>
      </c>
      <c r="M20" s="9">
        <v>164689.0235759996</v>
      </c>
      <c r="N20" s="9">
        <v>166610.8617599996</v>
      </c>
      <c r="O20" s="9">
        <v>167520.6392159996</v>
      </c>
      <c r="P20" s="9">
        <v>167147.83245599957</v>
      </c>
      <c r="Q20" s="9">
        <v>163545.38503199955</v>
      </c>
      <c r="R20" s="9">
        <v>163566.7955519995</v>
      </c>
      <c r="S20" s="9">
        <v>163634.30743199954</v>
      </c>
      <c r="T20" s="9">
        <v>164037.56488799956</v>
      </c>
      <c r="U20" s="9">
        <v>166130.43316799955</v>
      </c>
      <c r="V20" s="9">
        <v>165065.24572799954</v>
      </c>
      <c r="W20" s="9">
        <v>165500.32228799956</v>
      </c>
      <c r="X20" s="9">
        <v>168380.82916799953</v>
      </c>
      <c r="Y20" s="9">
        <v>168634.37378399953</v>
      </c>
      <c r="Z20" s="9">
        <v>169097.2848239995</v>
      </c>
      <c r="AA20" s="9">
        <v>168947.25842399953</v>
      </c>
      <c r="AB20" s="9">
        <v>170852.59370399953</v>
      </c>
      <c r="AC20" s="9">
        <v>172067.80754399952</v>
      </c>
    </row>
    <row r="21" spans="1:29" ht="24.75" customHeight="1">
      <c r="A21" s="2" t="s">
        <v>47</v>
      </c>
      <c r="B21" s="3" t="s">
        <v>12</v>
      </c>
      <c r="C21" s="9">
        <v>94217.17680599999</v>
      </c>
      <c r="D21" s="9">
        <v>122197.11747599997</v>
      </c>
      <c r="E21" s="9">
        <v>144661.24894599995</v>
      </c>
      <c r="F21" s="9">
        <v>158877.47074599995</v>
      </c>
      <c r="G21" s="9">
        <v>197687.53956600002</v>
      </c>
      <c r="H21" s="9">
        <v>279986.3569860001</v>
      </c>
      <c r="I21" s="9">
        <v>332549.86041599995</v>
      </c>
      <c r="J21" s="9">
        <v>388847.86631599994</v>
      </c>
      <c r="K21" s="9">
        <v>417617.12674299994</v>
      </c>
      <c r="L21" s="9">
        <v>451721.0151629999</v>
      </c>
      <c r="M21" s="9">
        <v>486410.2673839999</v>
      </c>
      <c r="N21" s="9">
        <v>495993.4016839998</v>
      </c>
      <c r="O21" s="9">
        <v>534320.6348439996</v>
      </c>
      <c r="P21" s="9">
        <v>567157.0195239995</v>
      </c>
      <c r="Q21" s="9">
        <v>605426.3221189997</v>
      </c>
      <c r="R21" s="9">
        <v>627353.6780456724</v>
      </c>
      <c r="S21" s="9">
        <v>701108.987645672</v>
      </c>
      <c r="T21" s="9">
        <v>793608.9514646723</v>
      </c>
      <c r="U21" s="9">
        <v>906324.1986446723</v>
      </c>
      <c r="V21" s="9">
        <v>996944.6749946724</v>
      </c>
      <c r="W21" s="9">
        <v>1054598.479213673</v>
      </c>
      <c r="X21" s="9">
        <v>1173900.3927256723</v>
      </c>
      <c r="Y21" s="9">
        <v>1269727.4988256737</v>
      </c>
      <c r="Z21" s="9">
        <v>1371191.1981556749</v>
      </c>
      <c r="AA21" s="9">
        <v>1521960.5113706756</v>
      </c>
      <c r="AB21" s="9">
        <v>1627268.3904151765</v>
      </c>
      <c r="AC21" s="9">
        <v>1721719.8924079293</v>
      </c>
    </row>
    <row r="22" spans="1:29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2618.3665200000005</v>
      </c>
      <c r="R22" s="9">
        <v>2618.3665200000005</v>
      </c>
      <c r="S22" s="9">
        <v>11001.236640000003</v>
      </c>
      <c r="T22" s="9">
        <v>17580.157560000003</v>
      </c>
      <c r="U22" s="9">
        <v>23080.92756</v>
      </c>
      <c r="V22" s="9">
        <v>24489.12468</v>
      </c>
      <c r="W22" s="9">
        <v>24489.12468</v>
      </c>
      <c r="X22" s="9">
        <v>44924.48523</v>
      </c>
      <c r="Y22" s="9">
        <v>46816.75011</v>
      </c>
      <c r="Z22" s="9">
        <v>51217.366109999995</v>
      </c>
      <c r="AA22" s="9">
        <v>61376.188146</v>
      </c>
      <c r="AB22" s="9">
        <v>62696.372946</v>
      </c>
      <c r="AC22" s="9">
        <v>68706.51424799999</v>
      </c>
    </row>
    <row r="23" spans="1:29" ht="24.75" customHeight="1">
      <c r="A23" s="2">
        <v>17</v>
      </c>
      <c r="B23" s="3" t="s">
        <v>13</v>
      </c>
      <c r="C23" s="9">
        <v>377230.09284199984</v>
      </c>
      <c r="D23" s="9">
        <v>419430.4183919999</v>
      </c>
      <c r="E23" s="9">
        <v>447602.4845479999</v>
      </c>
      <c r="F23" s="9">
        <v>475780.2685759998</v>
      </c>
      <c r="G23" s="9">
        <v>535160.004836</v>
      </c>
      <c r="H23" s="9">
        <v>572905.9411559998</v>
      </c>
      <c r="I23" s="9">
        <v>601092.9911879996</v>
      </c>
      <c r="J23" s="9">
        <v>619854.1329479996</v>
      </c>
      <c r="K23" s="9">
        <v>614995.2749999998</v>
      </c>
      <c r="L23" s="9">
        <v>630978.3677399998</v>
      </c>
      <c r="M23" s="9">
        <v>658690.7556119999</v>
      </c>
      <c r="N23" s="9">
        <v>695752.0695319998</v>
      </c>
      <c r="O23" s="9">
        <v>704653.219042</v>
      </c>
      <c r="P23" s="9">
        <v>693815.0726899998</v>
      </c>
      <c r="Q23" s="9">
        <v>691072.0916499998</v>
      </c>
      <c r="R23" s="9">
        <v>690603.7882499998</v>
      </c>
      <c r="S23" s="9">
        <v>691237.01189</v>
      </c>
      <c r="T23" s="9">
        <v>695333.49151</v>
      </c>
      <c r="U23" s="9">
        <v>686163.47331</v>
      </c>
      <c r="V23" s="9">
        <v>687644.7263099999</v>
      </c>
      <c r="W23" s="9">
        <v>710595.1768179998</v>
      </c>
      <c r="X23" s="9">
        <v>718484.7778299998</v>
      </c>
      <c r="Y23" s="9">
        <v>709861.0261419996</v>
      </c>
      <c r="Z23" s="9">
        <v>708173.3773419997</v>
      </c>
      <c r="AA23" s="9">
        <v>725310.8084099996</v>
      </c>
      <c r="AB23" s="9">
        <v>718242.4784099995</v>
      </c>
      <c r="AC23" s="9">
        <v>713357.6822499994</v>
      </c>
    </row>
    <row r="24" spans="1:29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959.3639999999999</v>
      </c>
      <c r="I24" s="9">
        <v>6002.8776</v>
      </c>
      <c r="J24" s="9">
        <v>25299.799199999998</v>
      </c>
      <c r="K24" s="9">
        <v>50983.344</v>
      </c>
      <c r="L24" s="15">
        <v>50348.519136</v>
      </c>
      <c r="M24" s="15">
        <v>51756.85563942858</v>
      </c>
      <c r="N24" s="22">
        <v>47474.276657142866</v>
      </c>
      <c r="O24" s="22">
        <v>38853.16997142857</v>
      </c>
      <c r="P24" s="22">
        <v>32888.55308571429</v>
      </c>
      <c r="Q24" s="22">
        <v>34417.98642857143</v>
      </c>
      <c r="R24" s="22">
        <v>35241.48351428572</v>
      </c>
      <c r="S24" s="22">
        <v>67315.99265714287</v>
      </c>
      <c r="T24" s="22">
        <v>293788.12694285717</v>
      </c>
      <c r="U24" s="22">
        <v>684616.3725070856</v>
      </c>
      <c r="V24" s="22">
        <v>949852.7418344179</v>
      </c>
      <c r="W24" s="22">
        <v>765542.4103644824</v>
      </c>
      <c r="X24" s="22">
        <v>1083274.220512002</v>
      </c>
      <c r="Y24" s="22">
        <v>1390247.694129765</v>
      </c>
      <c r="Z24" s="22">
        <v>1505820.7046912378</v>
      </c>
      <c r="AA24" s="22">
        <v>1479229.7405406814</v>
      </c>
      <c r="AB24" s="22">
        <v>1053331.0696052134</v>
      </c>
      <c r="AC24" s="15">
        <v>1202339.5874975102</v>
      </c>
    </row>
    <row r="25" spans="1:29" ht="13.5" customHeight="1">
      <c r="A25" s="2">
        <v>19</v>
      </c>
      <c r="B25" s="3" t="s">
        <v>15</v>
      </c>
      <c r="C25" s="22">
        <v>316771.37578400003</v>
      </c>
      <c r="D25" s="22">
        <v>311999.43055200006</v>
      </c>
      <c r="E25" s="22">
        <v>378802.2508440001</v>
      </c>
      <c r="F25" s="22">
        <v>425100.135</v>
      </c>
      <c r="G25" s="22">
        <v>463773.197766</v>
      </c>
      <c r="H25" s="22">
        <v>489859.935112</v>
      </c>
      <c r="I25" s="22">
        <v>667330.9337919999</v>
      </c>
      <c r="J25" s="22">
        <v>481869.52983200003</v>
      </c>
      <c r="K25" s="22">
        <v>437572.24043199996</v>
      </c>
      <c r="L25" s="22">
        <v>417409.172684</v>
      </c>
      <c r="M25" s="22">
        <v>558897.2419680001</v>
      </c>
      <c r="N25" s="22">
        <v>598522.089438</v>
      </c>
      <c r="O25" s="22">
        <v>712089.512906</v>
      </c>
      <c r="P25" s="22">
        <v>804168.548746</v>
      </c>
      <c r="Q25" s="22">
        <v>844651.70968</v>
      </c>
      <c r="R25" s="22">
        <v>876931.9410949999</v>
      </c>
      <c r="S25" s="22">
        <v>965155.2746149999</v>
      </c>
      <c r="T25" s="22">
        <v>1128338.8101249998</v>
      </c>
      <c r="U25" s="22">
        <v>1170585.4702</v>
      </c>
      <c r="V25" s="22">
        <v>1270338.7245999998</v>
      </c>
      <c r="W25" s="22">
        <v>1477609.1518143998</v>
      </c>
      <c r="X25" s="22">
        <v>1475720.89537</v>
      </c>
      <c r="Y25" s="22">
        <v>1539632.592431</v>
      </c>
      <c r="Z25" s="22">
        <v>1716337.1264</v>
      </c>
      <c r="AA25" s="22">
        <v>1755419.7563364003</v>
      </c>
      <c r="AB25" s="22">
        <v>1741660.7666117693</v>
      </c>
      <c r="AC25" s="9">
        <v>1892807.0975964195</v>
      </c>
    </row>
    <row r="26" spans="1:29" ht="13.5" customHeight="1">
      <c r="A26" s="2">
        <v>20</v>
      </c>
      <c r="B26" s="3" t="s">
        <v>16</v>
      </c>
      <c r="C26" s="9">
        <v>619038.2399999998</v>
      </c>
      <c r="D26" s="9">
        <v>624468.3999999998</v>
      </c>
      <c r="E26" s="9">
        <v>627183.4799999999</v>
      </c>
      <c r="F26" s="9">
        <v>627183.4799999999</v>
      </c>
      <c r="G26" s="9">
        <v>610892.9999999999</v>
      </c>
      <c r="H26" s="9">
        <v>619128.8799999999</v>
      </c>
      <c r="I26" s="9">
        <v>626470.7199999999</v>
      </c>
      <c r="J26" s="9">
        <v>643041.3599999999</v>
      </c>
      <c r="K26" s="9">
        <v>668016.7999999999</v>
      </c>
      <c r="L26" s="15">
        <v>717077.7599999998</v>
      </c>
      <c r="M26" s="15">
        <v>778679.9999999999</v>
      </c>
      <c r="N26" s="22">
        <v>814458.0799999998</v>
      </c>
      <c r="O26" s="22">
        <v>843281.5999999997</v>
      </c>
      <c r="P26" s="22">
        <v>840142.1599999999</v>
      </c>
      <c r="Q26" s="22">
        <v>886170.7999999998</v>
      </c>
      <c r="R26" s="22">
        <v>918033.4379999998</v>
      </c>
      <c r="S26" s="22">
        <v>1014919.5639999997</v>
      </c>
      <c r="T26" s="22">
        <v>989250.5261199999</v>
      </c>
      <c r="U26" s="22">
        <v>996905.4284399998</v>
      </c>
      <c r="V26" s="22">
        <v>990195.85188</v>
      </c>
      <c r="W26" s="22">
        <v>1016635.8818399998</v>
      </c>
      <c r="X26" s="22">
        <v>1007627.0486399999</v>
      </c>
      <c r="Y26" s="22">
        <v>1037257.2687599998</v>
      </c>
      <c r="Z26" s="22">
        <v>1078655.8280399998</v>
      </c>
      <c r="AA26" s="22">
        <v>1085026.54284</v>
      </c>
      <c r="AB26" s="22">
        <v>1105610.68908</v>
      </c>
      <c r="AC26" s="21">
        <v>1139964.5056799997</v>
      </c>
    </row>
    <row r="27" spans="1:29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customHeight="1">
      <c r="A28" s="2" t="s">
        <v>17</v>
      </c>
      <c r="B28" s="4" t="s">
        <v>18</v>
      </c>
      <c r="C28" s="9">
        <v>3299128.1237605275</v>
      </c>
      <c r="D28" s="9">
        <v>3237932.124587981</v>
      </c>
      <c r="E28" s="9">
        <v>3159271.340936453</v>
      </c>
      <c r="F28" s="9">
        <v>3064288.0105147953</v>
      </c>
      <c r="G28" s="9">
        <v>2980271.8311024485</v>
      </c>
      <c r="H28" s="9">
        <v>2862746.4168695575</v>
      </c>
      <c r="I28" s="9">
        <v>2814313.966192572</v>
      </c>
      <c r="J28" s="9">
        <v>2748914.032755117</v>
      </c>
      <c r="K28" s="9">
        <v>2669193.0975820757</v>
      </c>
      <c r="L28" s="9">
        <v>2593905.3137836074</v>
      </c>
      <c r="M28" s="9">
        <v>2508562.526365493</v>
      </c>
      <c r="N28" s="9">
        <v>2484113.1420532553</v>
      </c>
      <c r="O28" s="9">
        <v>2457812.6334946654</v>
      </c>
      <c r="P28" s="9">
        <v>2443066.492624033</v>
      </c>
      <c r="Q28" s="9">
        <v>2417115.9773763004</v>
      </c>
      <c r="R28" s="9">
        <v>2403126.4757557553</v>
      </c>
      <c r="S28" s="9">
        <v>2384008.3694236004</v>
      </c>
      <c r="T28" s="9">
        <v>2354719.579470866</v>
      </c>
      <c r="U28" s="9">
        <v>2334887.323490201</v>
      </c>
      <c r="V28" s="9">
        <v>2375016.151578246</v>
      </c>
      <c r="W28" s="9">
        <v>2378220.2293637185</v>
      </c>
      <c r="X28" s="9">
        <v>2395015.967720674</v>
      </c>
      <c r="Y28" s="9">
        <v>2428339.3123743185</v>
      </c>
      <c r="Z28" s="9">
        <v>2476925.253540108</v>
      </c>
      <c r="AA28" s="9">
        <v>2506217.283069688</v>
      </c>
      <c r="AB28" s="9">
        <v>2528798.2933193375</v>
      </c>
      <c r="AC28" s="9">
        <v>2463314.2964414754</v>
      </c>
    </row>
    <row r="29" spans="1:29" ht="15.75" customHeight="1">
      <c r="A29" s="2" t="s">
        <v>19</v>
      </c>
      <c r="B29" s="4" t="s">
        <v>20</v>
      </c>
      <c r="C29" s="9">
        <v>3517437.02422428</v>
      </c>
      <c r="D29" s="9">
        <v>3535206.05756448</v>
      </c>
      <c r="E29" s="9">
        <v>3511482.591494175</v>
      </c>
      <c r="F29" s="9">
        <v>3471653.19543232</v>
      </c>
      <c r="G29" s="9">
        <v>3422927.07484368</v>
      </c>
      <c r="H29" s="9">
        <v>3333772.9927559914</v>
      </c>
      <c r="I29" s="9">
        <v>3279134.271732992</v>
      </c>
      <c r="J29" s="9">
        <v>3215994.9923537197</v>
      </c>
      <c r="K29" s="9">
        <v>3133066.6993107595</v>
      </c>
      <c r="L29" s="9">
        <v>3041394.8536468796</v>
      </c>
      <c r="M29" s="9">
        <v>2959599.634529023</v>
      </c>
      <c r="N29" s="9">
        <v>2907024.0747699197</v>
      </c>
      <c r="O29" s="9">
        <v>2859870.9049660806</v>
      </c>
      <c r="P29" s="9">
        <v>2805895.06552212</v>
      </c>
      <c r="Q29" s="9">
        <v>2759516.197787232</v>
      </c>
      <c r="R29" s="9">
        <v>2760355.9092561835</v>
      </c>
      <c r="S29" s="9">
        <v>2793926.58452496</v>
      </c>
      <c r="T29" s="9">
        <v>2743937.978572023</v>
      </c>
      <c r="U29" s="9">
        <v>2738536.9822267913</v>
      </c>
      <c r="V29" s="9">
        <v>2713397.1836124794</v>
      </c>
      <c r="W29" s="9">
        <v>2600178.3433279204</v>
      </c>
      <c r="X29" s="9">
        <v>2425060.3118536714</v>
      </c>
      <c r="Y29" s="9">
        <v>2317631.5993402475</v>
      </c>
      <c r="Z29" s="9">
        <v>2225818.273540939</v>
      </c>
      <c r="AA29" s="9">
        <v>2113037.4887013775</v>
      </c>
      <c r="AB29" s="9">
        <v>2088335.1387498379</v>
      </c>
      <c r="AC29" s="9">
        <v>2034444.6057339353</v>
      </c>
    </row>
    <row r="30" spans="1:29" ht="15.75" customHeight="1">
      <c r="A30" s="2" t="s">
        <v>21</v>
      </c>
      <c r="B30" s="4" t="s">
        <v>22</v>
      </c>
      <c r="C30" s="9">
        <v>1037759.5587050008</v>
      </c>
      <c r="D30" s="9">
        <v>1173875.7210480012</v>
      </c>
      <c r="E30" s="9">
        <v>1282397.4614430012</v>
      </c>
      <c r="F30" s="9">
        <v>1373734.646448001</v>
      </c>
      <c r="G30" s="9">
        <v>1527397.8715520012</v>
      </c>
      <c r="H30" s="9">
        <v>1706055.2244300018</v>
      </c>
      <c r="I30" s="9">
        <v>1845910.5615210014</v>
      </c>
      <c r="J30" s="9">
        <v>1983947.5939520008</v>
      </c>
      <c r="K30" s="9">
        <v>2070039.639514001</v>
      </c>
      <c r="L30" s="9">
        <v>2158471.224912001</v>
      </c>
      <c r="M30" s="9">
        <v>2255765.718704429</v>
      </c>
      <c r="N30" s="9">
        <v>2349412.5209791427</v>
      </c>
      <c r="O30" s="9">
        <v>2433637.9218609286</v>
      </c>
      <c r="P30" s="9">
        <v>2487419.162385214</v>
      </c>
      <c r="Q30" s="9">
        <v>2561560.9525210713</v>
      </c>
      <c r="R30" s="9">
        <v>2649598.1414067894</v>
      </c>
      <c r="S30" s="9">
        <v>2870458.697496647</v>
      </c>
      <c r="T30" s="9">
        <v>3291082.895139692</v>
      </c>
      <c r="U30" s="9">
        <v>3862948.5372992535</v>
      </c>
      <c r="V30" s="9">
        <v>4274918.204555931</v>
      </c>
      <c r="W30" s="9">
        <v>4232565.4472659975</v>
      </c>
      <c r="X30" s="9">
        <v>4773040.637653916</v>
      </c>
      <c r="Y30" s="9">
        <v>5245054.596062686</v>
      </c>
      <c r="Z30" s="9">
        <v>5530485.010808163</v>
      </c>
      <c r="AA30" s="9">
        <v>5767514.78490861</v>
      </c>
      <c r="AB30" s="9">
        <v>5546624.5981884925</v>
      </c>
      <c r="AC30" s="9">
        <v>5876413.007216514</v>
      </c>
    </row>
    <row r="31" spans="1:29" ht="15.75" customHeight="1">
      <c r="A31" s="2" t="s">
        <v>23</v>
      </c>
      <c r="B31" s="4" t="s">
        <v>24</v>
      </c>
      <c r="C31" s="9">
        <v>935809.6157839998</v>
      </c>
      <c r="D31" s="9">
        <v>936467.8305519999</v>
      </c>
      <c r="E31" s="9">
        <v>1005985.7308439999</v>
      </c>
      <c r="F31" s="9">
        <v>1052283.6149999998</v>
      </c>
      <c r="G31" s="9">
        <v>1074666.197766</v>
      </c>
      <c r="H31" s="9">
        <v>1108988.8151119999</v>
      </c>
      <c r="I31" s="9">
        <v>1293801.653792</v>
      </c>
      <c r="J31" s="9">
        <v>1124910.8898319998</v>
      </c>
      <c r="K31" s="9">
        <v>1105589.0404319998</v>
      </c>
      <c r="L31" s="9">
        <v>1134486.9326839997</v>
      </c>
      <c r="M31" s="9">
        <v>1337577.2419679998</v>
      </c>
      <c r="N31" s="9">
        <v>1412980.1694379998</v>
      </c>
      <c r="O31" s="9">
        <v>1555371.1129059996</v>
      </c>
      <c r="P31" s="9">
        <v>1644310.708746</v>
      </c>
      <c r="Q31" s="9">
        <v>1730822.5096799997</v>
      </c>
      <c r="R31" s="9">
        <v>1794965.3790949997</v>
      </c>
      <c r="S31" s="9">
        <v>1980074.8386149995</v>
      </c>
      <c r="T31" s="9">
        <v>2117589.336245</v>
      </c>
      <c r="U31" s="9">
        <v>2167490.89864</v>
      </c>
      <c r="V31" s="9">
        <v>2260534.57648</v>
      </c>
      <c r="W31" s="9">
        <v>2494245.0336543997</v>
      </c>
      <c r="X31" s="9">
        <v>2483347.9440099997</v>
      </c>
      <c r="Y31" s="9">
        <v>2576889.861191</v>
      </c>
      <c r="Z31" s="9">
        <v>2794992.9544399995</v>
      </c>
      <c r="AA31" s="9">
        <v>2840446.2991764005</v>
      </c>
      <c r="AB31" s="9">
        <v>2847271.4556917693</v>
      </c>
      <c r="AC31" s="9">
        <v>3032771.6032764195</v>
      </c>
    </row>
    <row r="32" spans="1:29" ht="3" customHeight="1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customHeight="1">
      <c r="A33" s="4" t="s">
        <v>25</v>
      </c>
      <c r="B33" s="4" t="s">
        <v>26</v>
      </c>
      <c r="C33" s="9">
        <v>8790134.32247381</v>
      </c>
      <c r="D33" s="9">
        <v>8883481.733752463</v>
      </c>
      <c r="E33" s="9">
        <v>8959137.12471763</v>
      </c>
      <c r="F33" s="9">
        <v>8961959.467395116</v>
      </c>
      <c r="G33" s="9">
        <v>9005262.97526413</v>
      </c>
      <c r="H33" s="9">
        <v>9011563.449167551</v>
      </c>
      <c r="I33" s="9">
        <v>9233160.453238565</v>
      </c>
      <c r="J33" s="9">
        <v>9073767.508892838</v>
      </c>
      <c r="K33" s="9">
        <v>8977888.476838836</v>
      </c>
      <c r="L33" s="9">
        <v>8928258.325026486</v>
      </c>
      <c r="M33" s="9">
        <v>9061505.121566946</v>
      </c>
      <c r="N33" s="9">
        <v>9153529.907240318</v>
      </c>
      <c r="O33" s="9">
        <v>9306692.573227674</v>
      </c>
      <c r="P33" s="9">
        <v>9380691.429277366</v>
      </c>
      <c r="Q33" s="9">
        <v>9469015.637364604</v>
      </c>
      <c r="R33" s="9">
        <v>9608045.905513728</v>
      </c>
      <c r="S33" s="9">
        <v>10028468.490060207</v>
      </c>
      <c r="T33" s="9">
        <v>10507329.789427582</v>
      </c>
      <c r="U33" s="9">
        <v>11103863.741656246</v>
      </c>
      <c r="V33" s="9">
        <v>11623866.116226656</v>
      </c>
      <c r="W33" s="9">
        <v>11705209.053612035</v>
      </c>
      <c r="X33" s="9">
        <v>12076464.861238264</v>
      </c>
      <c r="Y33" s="9">
        <v>12567915.368968252</v>
      </c>
      <c r="Z33" s="9">
        <v>13028221.49232921</v>
      </c>
      <c r="AA33" s="9">
        <v>13227215.855856078</v>
      </c>
      <c r="AB33" s="9">
        <v>13011029.485949438</v>
      </c>
      <c r="AC33" s="9">
        <v>13406943.512668345</v>
      </c>
    </row>
    <row r="34" spans="1:29" ht="3" customHeight="1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customHeight="1">
      <c r="A35" s="4" t="s">
        <v>25</v>
      </c>
      <c r="B35" s="4" t="s">
        <v>41</v>
      </c>
      <c r="C35" s="9">
        <v>8171096.082473809</v>
      </c>
      <c r="D35" s="9">
        <v>8259013.333752464</v>
      </c>
      <c r="E35" s="9">
        <v>8331953.644717631</v>
      </c>
      <c r="F35" s="9">
        <v>8334775.987395116</v>
      </c>
      <c r="G35" s="9">
        <v>8394369.97526413</v>
      </c>
      <c r="H35" s="9">
        <v>8392434.56916755</v>
      </c>
      <c r="I35" s="9">
        <v>8606689.733238565</v>
      </c>
      <c r="J35" s="9">
        <v>8430726.148892839</v>
      </c>
      <c r="K35" s="9">
        <v>8309871.676838837</v>
      </c>
      <c r="L35" s="9">
        <v>8211180.565026486</v>
      </c>
      <c r="M35" s="9">
        <v>8282825.121566946</v>
      </c>
      <c r="N35" s="9">
        <v>8339071.827240318</v>
      </c>
      <c r="O35" s="9">
        <v>8463410.973227674</v>
      </c>
      <c r="P35" s="9">
        <v>8540549.269277366</v>
      </c>
      <c r="Q35" s="9">
        <v>8582844.837364603</v>
      </c>
      <c r="R35" s="9">
        <v>8690012.467513729</v>
      </c>
      <c r="S35" s="9">
        <v>9013548.926060207</v>
      </c>
      <c r="T35" s="9">
        <v>9518079.263307583</v>
      </c>
      <c r="U35" s="9">
        <v>10106958.313216247</v>
      </c>
      <c r="V35" s="9">
        <v>10633670.264346655</v>
      </c>
      <c r="W35" s="9">
        <v>10688573.171772035</v>
      </c>
      <c r="X35" s="9">
        <v>11068837.812598264</v>
      </c>
      <c r="Y35" s="9">
        <v>11530658.100208253</v>
      </c>
      <c r="Z35" s="9">
        <v>11949565.66428921</v>
      </c>
      <c r="AA35" s="9">
        <v>12142189.313016078</v>
      </c>
      <c r="AB35" s="9">
        <v>11905418.796869438</v>
      </c>
      <c r="AC35" s="9">
        <v>12266979.006988345</v>
      </c>
    </row>
    <row r="36" spans="3:28" ht="15.7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22:28" ht="12">
      <c r="V37" s="9"/>
      <c r="W37" s="9"/>
      <c r="X37" s="9"/>
      <c r="Y37" s="9"/>
      <c r="Z37" s="9"/>
      <c r="AA37" s="9"/>
      <c r="AB37" s="9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orientation="landscape" paperSize="9" scale="50" r:id="rId1"/>
  <headerFooter scaleWithDoc="0" alignWithMargins="0">
    <oddHeader>&amp;L&amp;"Arial,Standard"Schweizerische Holzenergiestatistik 2016 - Vorabzug&amp;C&amp;"Arial,Fett"&amp;12Endenergie&amp;"Arial,Standard"
&amp;10(in MWh, witterungsbereinigt)&amp;R&amp;"Arial,Standard"Tabelle E</oddHeader>
    <oddFooter>&amp;R30.06.2017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AC38"/>
  <sheetViews>
    <sheetView zoomScalePage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29" width="8.625" style="20" customWidth="1"/>
    <col min="30" max="16384" width="11.375" style="20" customWidth="1"/>
  </cols>
  <sheetData>
    <row r="1" spans="1:29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</row>
    <row r="2" spans="1:29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</row>
    <row r="3" spans="1:29" ht="13.5" customHeight="1">
      <c r="A3" s="2">
        <v>2</v>
      </c>
      <c r="B3" s="3" t="s">
        <v>3</v>
      </c>
      <c r="C3" s="9">
        <v>29963.737225422</v>
      </c>
      <c r="D3" s="9">
        <v>37183.021251515995</v>
      </c>
      <c r="E3" s="9">
        <v>43962.6860970696</v>
      </c>
      <c r="F3" s="9">
        <v>49825.660844231985</v>
      </c>
      <c r="G3" s="9">
        <v>55178.87855465157</v>
      </c>
      <c r="H3" s="9">
        <v>60753.261220285174</v>
      </c>
      <c r="I3" s="9">
        <v>67558.01929258197</v>
      </c>
      <c r="J3" s="9">
        <v>74429.62359569098</v>
      </c>
      <c r="K3" s="9">
        <v>81312.49496151597</v>
      </c>
      <c r="L3" s="9">
        <v>87176.44895485677</v>
      </c>
      <c r="M3" s="9">
        <v>92604.69510754978</v>
      </c>
      <c r="N3" s="9">
        <v>95877.98158591629</v>
      </c>
      <c r="O3" s="9">
        <v>98896.25229397042</v>
      </c>
      <c r="P3" s="9">
        <v>101354.60986066885</v>
      </c>
      <c r="Q3" s="9">
        <v>103459.61845838657</v>
      </c>
      <c r="R3" s="9">
        <v>105392.56776394749</v>
      </c>
      <c r="S3" s="9">
        <v>108804.11756734796</v>
      </c>
      <c r="T3" s="9">
        <v>111450.50331564964</v>
      </c>
      <c r="U3" s="9">
        <v>114469.64967612718</v>
      </c>
      <c r="V3" s="9">
        <v>120355.43233701399</v>
      </c>
      <c r="W3" s="9">
        <v>120589.3085027904</v>
      </c>
      <c r="X3" s="9">
        <v>119859.15659641997</v>
      </c>
      <c r="Y3" s="9">
        <v>119464.03998967838</v>
      </c>
      <c r="Z3" s="9">
        <v>119885.4851253696</v>
      </c>
      <c r="AA3" s="9">
        <v>118913.64543844464</v>
      </c>
      <c r="AB3" s="9">
        <v>116020.84003967317</v>
      </c>
      <c r="AC3" s="9">
        <v>108361.46974060126</v>
      </c>
    </row>
    <row r="4" spans="1:29" ht="13.5" customHeight="1">
      <c r="A4" s="2">
        <v>3</v>
      </c>
      <c r="B4" s="3" t="s">
        <v>4</v>
      </c>
      <c r="C4" s="9">
        <v>165904.30916923497</v>
      </c>
      <c r="D4" s="9">
        <v>184061.04308927996</v>
      </c>
      <c r="E4" s="9">
        <v>200862.142416768</v>
      </c>
      <c r="F4" s="9">
        <v>213372.76614653994</v>
      </c>
      <c r="G4" s="9">
        <v>230237.411829327</v>
      </c>
      <c r="H4" s="9">
        <v>246456.06007181248</v>
      </c>
      <c r="I4" s="9">
        <v>261398.845897896</v>
      </c>
      <c r="J4" s="9">
        <v>280556.91765465005</v>
      </c>
      <c r="K4" s="9">
        <v>301505.99146190257</v>
      </c>
      <c r="L4" s="9">
        <v>316879.107177402</v>
      </c>
      <c r="M4" s="9">
        <v>324754.20390197396</v>
      </c>
      <c r="N4" s="9">
        <v>336802.9533015117</v>
      </c>
      <c r="O4" s="9">
        <v>347186.9704157219</v>
      </c>
      <c r="P4" s="9">
        <v>360411.14050129434</v>
      </c>
      <c r="Q4" s="9">
        <v>371062.73895247106</v>
      </c>
      <c r="R4" s="9">
        <v>385648.1362616119</v>
      </c>
      <c r="S4" s="9">
        <v>406298.2725212542</v>
      </c>
      <c r="T4" s="9">
        <v>423369.0201425775</v>
      </c>
      <c r="U4" s="9">
        <v>440065.20763489604</v>
      </c>
      <c r="V4" s="9">
        <v>466367.94108415686</v>
      </c>
      <c r="W4" s="9">
        <v>482704.35324684303</v>
      </c>
      <c r="X4" s="9">
        <v>490580.9632871347</v>
      </c>
      <c r="Y4" s="9">
        <v>499683.40175261506</v>
      </c>
      <c r="Z4" s="9">
        <v>513007.4559818207</v>
      </c>
      <c r="AA4" s="9">
        <v>518405.22040796035</v>
      </c>
      <c r="AB4" s="9">
        <v>523722.9104718608</v>
      </c>
      <c r="AC4" s="9">
        <v>509735.5211167632</v>
      </c>
    </row>
    <row r="5" spans="1:29" ht="13.5" customHeight="1">
      <c r="A5" s="2" t="s">
        <v>32</v>
      </c>
      <c r="B5" s="3" t="s">
        <v>5</v>
      </c>
      <c r="C5" s="9">
        <v>325951.0497363745</v>
      </c>
      <c r="D5" s="9">
        <v>320300.065375643</v>
      </c>
      <c r="E5" s="9">
        <v>313526.68902492226</v>
      </c>
      <c r="F5" s="9">
        <v>307218.320628259</v>
      </c>
      <c r="G5" s="9">
        <v>299518.1300390413</v>
      </c>
      <c r="H5" s="9">
        <v>270525.262740016</v>
      </c>
      <c r="I5" s="9">
        <v>266888.36231253465</v>
      </c>
      <c r="J5" s="9">
        <v>257054.81807906798</v>
      </c>
      <c r="K5" s="9">
        <v>236704.43582868803</v>
      </c>
      <c r="L5" s="9">
        <v>217397.37609299552</v>
      </c>
      <c r="M5" s="9">
        <v>197653.3693607495</v>
      </c>
      <c r="N5" s="9">
        <v>173707.63206434235</v>
      </c>
      <c r="O5" s="9">
        <v>151245.75763341354</v>
      </c>
      <c r="P5" s="9">
        <v>136113.14172463602</v>
      </c>
      <c r="Q5" s="9">
        <v>122441.32310860294</v>
      </c>
      <c r="R5" s="9">
        <v>109390.09768028527</v>
      </c>
      <c r="S5" s="9">
        <v>96354.0185210978</v>
      </c>
      <c r="T5" s="9">
        <v>82629.61136850418</v>
      </c>
      <c r="U5" s="9">
        <v>67343.07921981081</v>
      </c>
      <c r="V5" s="9">
        <v>56559.69069606624</v>
      </c>
      <c r="W5" s="9">
        <v>45405.76305756581</v>
      </c>
      <c r="X5" s="9">
        <v>41303.48220214444</v>
      </c>
      <c r="Y5" s="9">
        <v>37810.44341135817</v>
      </c>
      <c r="Z5" s="9">
        <v>33905.69780543833</v>
      </c>
      <c r="AA5" s="9">
        <v>29730.008644789792</v>
      </c>
      <c r="AB5" s="9">
        <v>26034.348462040794</v>
      </c>
      <c r="AC5" s="9">
        <v>21918.826761999717</v>
      </c>
    </row>
    <row r="6" spans="1:29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516.67918848</v>
      </c>
      <c r="L6" s="9">
        <v>862.7989708800002</v>
      </c>
      <c r="M6" s="9">
        <v>1590.2944985088</v>
      </c>
      <c r="N6" s="9">
        <v>2673.98223888384</v>
      </c>
      <c r="O6" s="9">
        <v>4612.84591730688</v>
      </c>
      <c r="P6" s="9">
        <v>6191.9670199910415</v>
      </c>
      <c r="Q6" s="9">
        <v>8162.228669644801</v>
      </c>
      <c r="R6" s="9">
        <v>10532.091831091204</v>
      </c>
      <c r="S6" s="9">
        <v>14669.027146137601</v>
      </c>
      <c r="T6" s="9">
        <v>18063.808325222402</v>
      </c>
      <c r="U6" s="9">
        <v>21615.815872512005</v>
      </c>
      <c r="V6" s="9">
        <v>25637.629824000003</v>
      </c>
      <c r="W6" s="9">
        <v>29702.97001451521</v>
      </c>
      <c r="X6" s="9">
        <v>33105.86949795841</v>
      </c>
      <c r="Y6" s="9">
        <v>36598.039609098254</v>
      </c>
      <c r="Z6" s="9">
        <v>39664.900012769285</v>
      </c>
      <c r="AA6" s="9">
        <v>42530.64965701632</v>
      </c>
      <c r="AB6" s="9">
        <v>45113.01383909376</v>
      </c>
      <c r="AC6" s="9">
        <v>45199.21345744897</v>
      </c>
    </row>
    <row r="7" spans="1:29" ht="13.5" customHeight="1">
      <c r="A7" s="2">
        <v>5</v>
      </c>
      <c r="B7" s="3" t="s">
        <v>6</v>
      </c>
      <c r="C7" s="9">
        <v>743627.161452803</v>
      </c>
      <c r="D7" s="9">
        <v>713061.0020383792</v>
      </c>
      <c r="E7" s="9">
        <v>681957.2402703541</v>
      </c>
      <c r="F7" s="9">
        <v>650356.5989995071</v>
      </c>
      <c r="G7" s="9">
        <v>619404.8704717738</v>
      </c>
      <c r="H7" s="9">
        <v>592348.736614688</v>
      </c>
      <c r="I7" s="9">
        <v>573424.4102145165</v>
      </c>
      <c r="J7" s="9">
        <v>556474.7151628936</v>
      </c>
      <c r="K7" s="9">
        <v>538385.9398019282</v>
      </c>
      <c r="L7" s="9">
        <v>526973.2252572593</v>
      </c>
      <c r="M7" s="9">
        <v>511786.2264877691</v>
      </c>
      <c r="N7" s="9">
        <v>515990.3752282482</v>
      </c>
      <c r="O7" s="9">
        <v>519275.0476612741</v>
      </c>
      <c r="P7" s="9">
        <v>520815.6921116773</v>
      </c>
      <c r="Q7" s="9">
        <v>519902.8046282324</v>
      </c>
      <c r="R7" s="9">
        <v>518112.5101189226</v>
      </c>
      <c r="S7" s="9">
        <v>515504.6453076588</v>
      </c>
      <c r="T7" s="9">
        <v>510149.91430283984</v>
      </c>
      <c r="U7" s="9">
        <v>510363.14600323344</v>
      </c>
      <c r="V7" s="9">
        <v>534994.2156537775</v>
      </c>
      <c r="W7" s="9">
        <v>560820.2795052794</v>
      </c>
      <c r="X7" s="9">
        <v>583978.0674550453</v>
      </c>
      <c r="Y7" s="9">
        <v>611108.9264626506</v>
      </c>
      <c r="Z7" s="9">
        <v>640255.8003040925</v>
      </c>
      <c r="AA7" s="9">
        <v>669762.8606093258</v>
      </c>
      <c r="AB7" s="9">
        <v>695616.3469897081</v>
      </c>
      <c r="AC7" s="9">
        <v>696715.973976323</v>
      </c>
    </row>
    <row r="8" spans="1:29" ht="13.5" customHeight="1">
      <c r="A8" s="2">
        <v>6</v>
      </c>
      <c r="B8" s="3" t="s">
        <v>7</v>
      </c>
      <c r="C8" s="9">
        <v>571190.1977495609</v>
      </c>
      <c r="D8" s="9">
        <v>544040.7662176586</v>
      </c>
      <c r="E8" s="9">
        <v>511587.10852123203</v>
      </c>
      <c r="F8" s="9">
        <v>476557.24253115256</v>
      </c>
      <c r="G8" s="9">
        <v>444254.5919570341</v>
      </c>
      <c r="H8" s="9">
        <v>409536.402026374</v>
      </c>
      <c r="I8" s="9">
        <v>383394.10303645564</v>
      </c>
      <c r="J8" s="9">
        <v>349179.03123361425</v>
      </c>
      <c r="K8" s="9">
        <v>314883.82717067015</v>
      </c>
      <c r="L8" s="9">
        <v>283911.4679389285</v>
      </c>
      <c r="M8" s="9">
        <v>258992.94917277337</v>
      </c>
      <c r="N8" s="9">
        <v>251069.43929487234</v>
      </c>
      <c r="O8" s="9">
        <v>242872.25162792375</v>
      </c>
      <c r="P8" s="9">
        <v>234741.14331709858</v>
      </c>
      <c r="Q8" s="9">
        <v>224713.31926614654</v>
      </c>
      <c r="R8" s="9">
        <v>217144.23729649532</v>
      </c>
      <c r="S8" s="9">
        <v>198085.58097313315</v>
      </c>
      <c r="T8" s="9">
        <v>180379.01386037515</v>
      </c>
      <c r="U8" s="9">
        <v>164196.99658964336</v>
      </c>
      <c r="V8" s="9">
        <v>142861.64168984996</v>
      </c>
      <c r="W8" s="9">
        <v>119919.2510093292</v>
      </c>
      <c r="X8" s="9">
        <v>109934.25084556198</v>
      </c>
      <c r="Y8" s="9">
        <v>102245.5264532676</v>
      </c>
      <c r="Z8" s="9">
        <v>95473.77981239998</v>
      </c>
      <c r="AA8" s="9">
        <v>88142.25439190157</v>
      </c>
      <c r="AB8" s="9">
        <v>82398.8952659502</v>
      </c>
      <c r="AC8" s="9">
        <v>75176.237686326</v>
      </c>
    </row>
    <row r="9" spans="1:29" ht="13.5" customHeight="1">
      <c r="A9" s="2">
        <v>7</v>
      </c>
      <c r="B9" s="3" t="s">
        <v>8</v>
      </c>
      <c r="C9" s="9">
        <v>942206.8030010996</v>
      </c>
      <c r="D9" s="9">
        <v>921621.1551429296</v>
      </c>
      <c r="E9" s="9">
        <v>896833.5116166996</v>
      </c>
      <c r="F9" s="9">
        <v>871945.5918799598</v>
      </c>
      <c r="G9" s="9">
        <v>846409.9867440207</v>
      </c>
      <c r="H9" s="9">
        <v>815869.8186941437</v>
      </c>
      <c r="I9" s="9">
        <v>785125.5346242677</v>
      </c>
      <c r="J9" s="9">
        <v>755191.5639280347</v>
      </c>
      <c r="K9" s="9">
        <v>724099.2592807348</v>
      </c>
      <c r="L9" s="9">
        <v>694641.9874277399</v>
      </c>
      <c r="M9" s="9">
        <v>664075.3387332598</v>
      </c>
      <c r="N9" s="9">
        <v>634569.1383349599</v>
      </c>
      <c r="O9" s="9">
        <v>603065.5078203198</v>
      </c>
      <c r="P9" s="9">
        <v>571935.39359634</v>
      </c>
      <c r="Q9" s="9">
        <v>539835.9788345399</v>
      </c>
      <c r="R9" s="9">
        <v>507636.8998146099</v>
      </c>
      <c r="S9" s="9">
        <v>468677.8410593999</v>
      </c>
      <c r="T9" s="9">
        <v>418637.0667329499</v>
      </c>
      <c r="U9" s="9">
        <v>380118.7791440999</v>
      </c>
      <c r="V9" s="9">
        <v>343969.03625109984</v>
      </c>
      <c r="W9" s="9">
        <v>284916.77220239997</v>
      </c>
      <c r="X9" s="9">
        <v>233294.16297665396</v>
      </c>
      <c r="Y9" s="9">
        <v>189891.39986972997</v>
      </c>
      <c r="Z9" s="9">
        <v>148930.26879483197</v>
      </c>
      <c r="AA9" s="9">
        <v>116272.615139508</v>
      </c>
      <c r="AB9" s="9">
        <v>109701.45712011149</v>
      </c>
      <c r="AC9" s="9">
        <v>100136.420545455</v>
      </c>
    </row>
    <row r="10" spans="1:29" ht="13.5" customHeight="1">
      <c r="A10" s="2">
        <v>8</v>
      </c>
      <c r="B10" s="3" t="s">
        <v>35</v>
      </c>
      <c r="C10" s="9">
        <v>852343.1820048601</v>
      </c>
      <c r="D10" s="9">
        <v>874736.927790192</v>
      </c>
      <c r="E10" s="9">
        <v>883468.0073781696</v>
      </c>
      <c r="F10" s="9">
        <v>890095.4462387519</v>
      </c>
      <c r="G10" s="9">
        <v>895365.3527909638</v>
      </c>
      <c r="H10" s="9">
        <v>887606.0398336918</v>
      </c>
      <c r="I10" s="9">
        <v>897676.1224247614</v>
      </c>
      <c r="J10" s="9">
        <v>902921.1830864159</v>
      </c>
      <c r="K10" s="9">
        <v>901590.2257669319</v>
      </c>
      <c r="L10" s="9">
        <v>895581.8433153504</v>
      </c>
      <c r="M10" s="9">
        <v>899331.1869941736</v>
      </c>
      <c r="N10" s="9">
        <v>910945.1939872464</v>
      </c>
      <c r="O10" s="9">
        <v>912872.5945683888</v>
      </c>
      <c r="P10" s="9">
        <v>902212.7030036639</v>
      </c>
      <c r="Q10" s="9">
        <v>892245.7105177464</v>
      </c>
      <c r="R10" s="9">
        <v>878529.3863859335</v>
      </c>
      <c r="S10" s="9">
        <v>867745.7029659022</v>
      </c>
      <c r="T10" s="9">
        <v>853911.9825468644</v>
      </c>
      <c r="U10" s="9">
        <v>847999.4415980326</v>
      </c>
      <c r="V10" s="9">
        <v>835819.6252727759</v>
      </c>
      <c r="W10" s="9">
        <v>787584.4572329135</v>
      </c>
      <c r="X10" s="9">
        <v>721503.8466911882</v>
      </c>
      <c r="Y10" s="9">
        <v>678722.9559658152</v>
      </c>
      <c r="Z10" s="9">
        <v>639046.9299652267</v>
      </c>
      <c r="AA10" s="9">
        <v>584976.4203731681</v>
      </c>
      <c r="AB10" s="9">
        <v>568886.2623111052</v>
      </c>
      <c r="AC10" s="9">
        <v>548775.666592598</v>
      </c>
    </row>
    <row r="11" spans="1:29" ht="13.5" customHeight="1">
      <c r="A11" s="2">
        <v>9</v>
      </c>
      <c r="B11" s="3" t="s">
        <v>36</v>
      </c>
      <c r="C11" s="9">
        <v>14683.514639999996</v>
      </c>
      <c r="D11" s="9">
        <v>15988.418831999998</v>
      </c>
      <c r="E11" s="9">
        <v>18164.373312</v>
      </c>
      <c r="F11" s="9">
        <v>21222.074016</v>
      </c>
      <c r="G11" s="9">
        <v>25038.51768</v>
      </c>
      <c r="H11" s="9">
        <v>29585.961719999996</v>
      </c>
      <c r="I11" s="9">
        <v>33637.04748000001</v>
      </c>
      <c r="J11" s="9">
        <v>37046.711328</v>
      </c>
      <c r="K11" s="9">
        <v>40066.30776</v>
      </c>
      <c r="L11" s="9">
        <v>42982.28731199999</v>
      </c>
      <c r="M11" s="9">
        <v>46819.45435199998</v>
      </c>
      <c r="N11" s="9">
        <v>52767.063263999975</v>
      </c>
      <c r="O11" s="9">
        <v>56939.14679999998</v>
      </c>
      <c r="P11" s="9">
        <v>60035.62027199998</v>
      </c>
      <c r="Q11" s="9">
        <v>63388.12771199998</v>
      </c>
      <c r="R11" s="9">
        <v>66339.53755199998</v>
      </c>
      <c r="S11" s="9">
        <v>68856.42499199999</v>
      </c>
      <c r="T11" s="9">
        <v>70935.44755199998</v>
      </c>
      <c r="U11" s="9">
        <v>73689.651072</v>
      </c>
      <c r="V11" s="9">
        <v>75267.30163199999</v>
      </c>
      <c r="W11" s="9">
        <v>76514.046672</v>
      </c>
      <c r="X11" s="9">
        <v>76915.77344470588</v>
      </c>
      <c r="Y11" s="9">
        <v>77056.15760470586</v>
      </c>
      <c r="Z11" s="9">
        <v>75806.73858070586</v>
      </c>
      <c r="AA11" s="9">
        <v>74029.20771670586</v>
      </c>
      <c r="AB11" s="9">
        <v>71109.55143670586</v>
      </c>
      <c r="AC11" s="9">
        <v>68095.97146870586</v>
      </c>
    </row>
    <row r="12" spans="1:29" ht="13.5" customHeight="1">
      <c r="A12" s="2">
        <v>10</v>
      </c>
      <c r="B12" s="3" t="s">
        <v>9</v>
      </c>
      <c r="C12" s="9">
        <v>226953.34379827202</v>
      </c>
      <c r="D12" s="9">
        <v>226451.86445452677</v>
      </c>
      <c r="E12" s="9">
        <v>222920.0255589336</v>
      </c>
      <c r="F12" s="9">
        <v>217032.89497868158</v>
      </c>
      <c r="G12" s="9">
        <v>209326.0472386747</v>
      </c>
      <c r="H12" s="9">
        <v>199030.53109069008</v>
      </c>
      <c r="I12" s="9">
        <v>186463.17481247996</v>
      </c>
      <c r="J12" s="9">
        <v>173080.51774093075</v>
      </c>
      <c r="K12" s="9">
        <v>157312.95474562203</v>
      </c>
      <c r="L12" s="9">
        <v>139173.2512089084</v>
      </c>
      <c r="M12" s="9">
        <v>118947.54677436898</v>
      </c>
      <c r="N12" s="9">
        <v>96807.422396754</v>
      </c>
      <c r="O12" s="9">
        <v>81412.10858300581</v>
      </c>
      <c r="P12" s="9">
        <v>70146.27422791379</v>
      </c>
      <c r="Q12" s="9">
        <v>61152.53158148939</v>
      </c>
      <c r="R12" s="9">
        <v>54917.41499062739</v>
      </c>
      <c r="S12" s="9">
        <v>49748.85825628678</v>
      </c>
      <c r="T12" s="9">
        <v>45400.2939739674</v>
      </c>
      <c r="U12" s="9">
        <v>41216.427761445</v>
      </c>
      <c r="V12" s="9">
        <v>35823.829339026</v>
      </c>
      <c r="W12" s="9">
        <v>31053.362098028403</v>
      </c>
      <c r="X12" s="9">
        <v>27179.272095337437</v>
      </c>
      <c r="Y12" s="9">
        <v>24161.472052473604</v>
      </c>
      <c r="Z12" s="9">
        <v>21366.38018855232</v>
      </c>
      <c r="AA12" s="9">
        <v>18590.90538654576</v>
      </c>
      <c r="AB12" s="9">
        <v>16397.11685883348</v>
      </c>
      <c r="AC12" s="9">
        <v>14515.309765529999</v>
      </c>
    </row>
    <row r="13" spans="1:29" ht="13.5" customHeight="1">
      <c r="A13" s="2" t="s">
        <v>34</v>
      </c>
      <c r="B13" s="3" t="s">
        <v>37</v>
      </c>
      <c r="C13" s="9">
        <v>41461.916698800014</v>
      </c>
      <c r="D13" s="9">
        <v>51361.36082640001</v>
      </c>
      <c r="E13" s="9">
        <v>59203.57110638401</v>
      </c>
      <c r="F13" s="9">
        <v>64367.92729224001</v>
      </c>
      <c r="G13" s="9">
        <v>70385.22146064599</v>
      </c>
      <c r="H13" s="9">
        <v>73899.35897828398</v>
      </c>
      <c r="I13" s="9">
        <v>81132.882814656</v>
      </c>
      <c r="J13" s="9">
        <v>89401.70890286998</v>
      </c>
      <c r="K13" s="9">
        <v>95188.61036762997</v>
      </c>
      <c r="L13" s="9">
        <v>101581.37726615997</v>
      </c>
      <c r="M13" s="9">
        <v>105827.52986801996</v>
      </c>
      <c r="N13" s="9">
        <v>113932.58299631996</v>
      </c>
      <c r="O13" s="9">
        <v>123192.83646845998</v>
      </c>
      <c r="P13" s="9">
        <v>130712.14579499999</v>
      </c>
      <c r="Q13" s="9">
        <v>133306.01798688</v>
      </c>
      <c r="R13" s="9">
        <v>140532.71855237999</v>
      </c>
      <c r="S13" s="9">
        <v>149681.23078787996</v>
      </c>
      <c r="T13" s="9">
        <v>155911.172441076</v>
      </c>
      <c r="U13" s="9">
        <v>166400.65249644598</v>
      </c>
      <c r="V13" s="9">
        <v>174607.62564654</v>
      </c>
      <c r="W13" s="9">
        <v>186351.985267344</v>
      </c>
      <c r="X13" s="9">
        <v>180200.21206884563</v>
      </c>
      <c r="Y13" s="9">
        <v>176839.38139808964</v>
      </c>
      <c r="Z13" s="9">
        <v>177628.9546178767</v>
      </c>
      <c r="AA13" s="9">
        <v>174842.61383676706</v>
      </c>
      <c r="AB13" s="9">
        <v>170602.3028345506</v>
      </c>
      <c r="AC13" s="9">
        <v>163185.74248076466</v>
      </c>
    </row>
    <row r="14" spans="1:29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2132.3268096000006</v>
      </c>
      <c r="L14" s="9">
        <v>5546.564812800001</v>
      </c>
      <c r="M14" s="9">
        <v>13581.707673600002</v>
      </c>
      <c r="N14" s="9">
        <v>31532.809420800004</v>
      </c>
      <c r="O14" s="9">
        <v>53781.83774208001</v>
      </c>
      <c r="P14" s="9">
        <v>79361.90078976</v>
      </c>
      <c r="Q14" s="9">
        <v>112895.09830656</v>
      </c>
      <c r="R14" s="9">
        <v>177747.92269824</v>
      </c>
      <c r="S14" s="9">
        <v>269471.60358912003</v>
      </c>
      <c r="T14" s="9">
        <v>311851.1665152</v>
      </c>
      <c r="U14" s="9">
        <v>361690.99886592</v>
      </c>
      <c r="V14" s="9">
        <v>405544.21862400003</v>
      </c>
      <c r="W14" s="9">
        <v>447263.6409446401</v>
      </c>
      <c r="X14" s="9">
        <v>470391.37726464006</v>
      </c>
      <c r="Y14" s="9">
        <v>504162.7412889601</v>
      </c>
      <c r="Z14" s="9">
        <v>538901.3286911999</v>
      </c>
      <c r="AA14" s="9">
        <v>569285.69524224</v>
      </c>
      <c r="AB14" s="9">
        <v>591129.7626931199</v>
      </c>
      <c r="AC14" s="9">
        <v>599647.6588031999</v>
      </c>
    </row>
    <row r="15" spans="1:29" ht="24.75" customHeight="1">
      <c r="A15" s="2" t="s">
        <v>43</v>
      </c>
      <c r="B15" s="3" t="s">
        <v>39</v>
      </c>
      <c r="C15" s="9">
        <v>93694.05660010195</v>
      </c>
      <c r="D15" s="9">
        <v>106997.212791882</v>
      </c>
      <c r="E15" s="9">
        <v>119588.78053000194</v>
      </c>
      <c r="F15" s="9">
        <v>134830.14199403703</v>
      </c>
      <c r="G15" s="9">
        <v>151985.66387543708</v>
      </c>
      <c r="H15" s="9">
        <v>171807.73926029695</v>
      </c>
      <c r="I15" s="9">
        <v>190124.264209845</v>
      </c>
      <c r="J15" s="9">
        <v>204587.29480391994</v>
      </c>
      <c r="K15" s="9">
        <v>223948.03752898533</v>
      </c>
      <c r="L15" s="9">
        <v>240388.49397139504</v>
      </c>
      <c r="M15" s="9">
        <v>256988.24025728673</v>
      </c>
      <c r="N15" s="9">
        <v>286642.02822385315</v>
      </c>
      <c r="O15" s="9">
        <v>309957.3602184583</v>
      </c>
      <c r="P15" s="9">
        <v>330959.46401147736</v>
      </c>
      <c r="Q15" s="9">
        <v>352088.9033059041</v>
      </c>
      <c r="R15" s="9">
        <v>379498.7359300318</v>
      </c>
      <c r="S15" s="9">
        <v>426356.17658091214</v>
      </c>
      <c r="T15" s="9">
        <v>455912.3570555656</v>
      </c>
      <c r="U15" s="9">
        <v>476644.4912136861</v>
      </c>
      <c r="V15" s="9">
        <v>491942.96858131123</v>
      </c>
      <c r="W15" s="9">
        <v>519627.94837917184</v>
      </c>
      <c r="X15" s="9">
        <v>544507.7911675113</v>
      </c>
      <c r="Y15" s="9">
        <v>581359.889338703</v>
      </c>
      <c r="Z15" s="9">
        <v>610723.9281832292</v>
      </c>
      <c r="AA15" s="9">
        <v>635788.8795037296</v>
      </c>
      <c r="AB15" s="9">
        <v>673484.7268882062</v>
      </c>
      <c r="AC15" s="9">
        <v>700170.7866700009</v>
      </c>
    </row>
    <row r="16" spans="1:29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491.1087456000001</v>
      </c>
      <c r="N16" s="9">
        <v>1585.7399725200003</v>
      </c>
      <c r="O16" s="9">
        <v>2369.9297437200007</v>
      </c>
      <c r="P16" s="9">
        <v>3105.162661920001</v>
      </c>
      <c r="Q16" s="9">
        <v>7037.748083520001</v>
      </c>
      <c r="R16" s="9">
        <v>18394.05431401831</v>
      </c>
      <c r="S16" s="9">
        <v>31640.799598758294</v>
      </c>
      <c r="T16" s="9">
        <v>51074.06247661829</v>
      </c>
      <c r="U16" s="9">
        <v>62392.18277933662</v>
      </c>
      <c r="V16" s="9">
        <v>74730.25662337197</v>
      </c>
      <c r="W16" s="9">
        <v>84613.7509956719</v>
      </c>
      <c r="X16" s="9">
        <v>96424.45426267186</v>
      </c>
      <c r="Y16" s="9">
        <v>108684.02036167179</v>
      </c>
      <c r="Z16" s="9">
        <v>119954.98807627182</v>
      </c>
      <c r="AA16" s="9">
        <v>147569.40355327172</v>
      </c>
      <c r="AB16" s="9">
        <v>176988.90586988747</v>
      </c>
      <c r="AC16" s="9">
        <v>201579.4196954164</v>
      </c>
    </row>
    <row r="17" spans="1:29" ht="24.75" customHeight="1">
      <c r="A17" s="2">
        <v>13</v>
      </c>
      <c r="B17" s="3" t="s">
        <v>40</v>
      </c>
      <c r="C17" s="9">
        <v>172566.65770720821</v>
      </c>
      <c r="D17" s="9">
        <v>189221.56039960784</v>
      </c>
      <c r="E17" s="9">
        <v>199137.11290660768</v>
      </c>
      <c r="F17" s="9">
        <v>208880.25226876754</v>
      </c>
      <c r="G17" s="9">
        <v>216809.74761436763</v>
      </c>
      <c r="H17" s="9">
        <v>225117.00186148763</v>
      </c>
      <c r="I17" s="9">
        <v>235783.5293399758</v>
      </c>
      <c r="J17" s="9">
        <v>239792.56672118383</v>
      </c>
      <c r="K17" s="9">
        <v>241089.71576059188</v>
      </c>
      <c r="L17" s="9">
        <v>243738.56919991196</v>
      </c>
      <c r="M17" s="9">
        <v>244652.31316579206</v>
      </c>
      <c r="N17" s="9">
        <v>248770.32807415214</v>
      </c>
      <c r="O17" s="9">
        <v>249855.05814919213</v>
      </c>
      <c r="P17" s="9">
        <v>250776.07251019205</v>
      </c>
      <c r="Q17" s="9">
        <v>248803.97698245602</v>
      </c>
      <c r="R17" s="9">
        <v>251532.78253267205</v>
      </c>
      <c r="S17" s="9">
        <v>254139.47743603206</v>
      </c>
      <c r="T17" s="9">
        <v>257250.28161769203</v>
      </c>
      <c r="U17" s="9">
        <v>257562.40404157207</v>
      </c>
      <c r="V17" s="9">
        <v>258578.54785141203</v>
      </c>
      <c r="W17" s="9">
        <v>260311.05271861207</v>
      </c>
      <c r="X17" s="9">
        <v>261591.33300829201</v>
      </c>
      <c r="Y17" s="9">
        <v>262536.3938177253</v>
      </c>
      <c r="Z17" s="9">
        <v>265180.69163224555</v>
      </c>
      <c r="AA17" s="9">
        <v>268422.9946771654</v>
      </c>
      <c r="AB17" s="9">
        <v>272403.70766736683</v>
      </c>
      <c r="AC17" s="9">
        <v>275001.14473584696</v>
      </c>
    </row>
    <row r="18" spans="1:29" ht="24.75" customHeight="1">
      <c r="A18" s="2" t="s">
        <v>45</v>
      </c>
      <c r="B18" s="3" t="s">
        <v>10</v>
      </c>
      <c r="C18" s="9">
        <v>47361.64533457499</v>
      </c>
      <c r="D18" s="9">
        <v>56939.771106075</v>
      </c>
      <c r="E18" s="9">
        <v>68890.06632007498</v>
      </c>
      <c r="F18" s="9">
        <v>76022.77347307495</v>
      </c>
      <c r="G18" s="9">
        <v>89246.535774825</v>
      </c>
      <c r="H18" s="9">
        <v>100525.70526569999</v>
      </c>
      <c r="I18" s="9">
        <v>112299.5497767</v>
      </c>
      <c r="J18" s="9">
        <v>123083.661096825</v>
      </c>
      <c r="K18" s="9">
        <v>133134.49166159995</v>
      </c>
      <c r="L18" s="9">
        <v>143051.10915809995</v>
      </c>
      <c r="M18" s="9">
        <v>150751.37784134998</v>
      </c>
      <c r="N18" s="9">
        <v>155450.86713585</v>
      </c>
      <c r="O18" s="9">
        <v>166563.8020431</v>
      </c>
      <c r="P18" s="9">
        <v>173820.77086935003</v>
      </c>
      <c r="Q18" s="9">
        <v>183230.66298240007</v>
      </c>
      <c r="R18" s="9">
        <v>194700.198063075</v>
      </c>
      <c r="S18" s="9">
        <v>212834.25446782517</v>
      </c>
      <c r="T18" s="9">
        <v>232290.44793783527</v>
      </c>
      <c r="U18" s="9">
        <v>250176.53122983547</v>
      </c>
      <c r="V18" s="9">
        <v>261540.98803271042</v>
      </c>
      <c r="W18" s="9">
        <v>270019.93169194023</v>
      </c>
      <c r="X18" s="9">
        <v>286606.4262594404</v>
      </c>
      <c r="Y18" s="9">
        <v>300505.37739694054</v>
      </c>
      <c r="Z18" s="9">
        <v>313085.47281769064</v>
      </c>
      <c r="AA18" s="9">
        <v>324549.1271626907</v>
      </c>
      <c r="AB18" s="9">
        <v>339442.5504515671</v>
      </c>
      <c r="AC18" s="9">
        <v>352023.04842319083</v>
      </c>
    </row>
    <row r="19" spans="1:29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1361.047392</v>
      </c>
      <c r="Q19" s="9">
        <v>1361.047392</v>
      </c>
      <c r="R19" s="9">
        <v>3281.94756</v>
      </c>
      <c r="S19" s="9">
        <v>10730.766703680001</v>
      </c>
      <c r="T19" s="9">
        <v>15309.075444479997</v>
      </c>
      <c r="U19" s="9">
        <v>24379.351361279998</v>
      </c>
      <c r="V19" s="9">
        <v>30250.95893952</v>
      </c>
      <c r="W19" s="9">
        <v>34683.076505519995</v>
      </c>
      <c r="X19" s="9">
        <v>41789.97464952001</v>
      </c>
      <c r="Y19" s="9">
        <v>43613.53341912001</v>
      </c>
      <c r="Z19" s="9">
        <v>44149.22925912001</v>
      </c>
      <c r="AA19" s="9">
        <v>49713.323383920004</v>
      </c>
      <c r="AB19" s="9">
        <v>51677.54146392</v>
      </c>
      <c r="AC19" s="9">
        <v>56577.967905198246</v>
      </c>
    </row>
    <row r="20" spans="1:29" ht="24.75" customHeight="1">
      <c r="A20" s="2">
        <v>15</v>
      </c>
      <c r="B20" s="3" t="s">
        <v>11</v>
      </c>
      <c r="C20" s="9">
        <v>75687.38761041603</v>
      </c>
      <c r="D20" s="9">
        <v>84233.23072281599</v>
      </c>
      <c r="E20" s="9">
        <v>92496.23562393597</v>
      </c>
      <c r="F20" s="9">
        <v>96894.58835985599</v>
      </c>
      <c r="G20" s="9">
        <v>100625.03001105598</v>
      </c>
      <c r="H20" s="9">
        <v>105100.86625305598</v>
      </c>
      <c r="I20" s="9">
        <v>106061.65932287996</v>
      </c>
      <c r="J20" s="9">
        <v>110654.14953288</v>
      </c>
      <c r="K20" s="9">
        <v>109716.78346008</v>
      </c>
      <c r="L20" s="9">
        <v>111606.63601559999</v>
      </c>
      <c r="M20" s="9">
        <v>114127.5671214</v>
      </c>
      <c r="N20" s="9">
        <v>115706.81251968</v>
      </c>
      <c r="O20" s="9">
        <v>116585.75238201601</v>
      </c>
      <c r="P20" s="9">
        <v>116491.27627161598</v>
      </c>
      <c r="Q20" s="9">
        <v>114163.99034265599</v>
      </c>
      <c r="R20" s="9">
        <v>114536.72522505594</v>
      </c>
      <c r="S20" s="9">
        <v>114794.73312645593</v>
      </c>
      <c r="T20" s="9">
        <v>115319.18181189592</v>
      </c>
      <c r="U20" s="9">
        <v>117123.4368048959</v>
      </c>
      <c r="V20" s="9">
        <v>116404.4352828959</v>
      </c>
      <c r="W20" s="9">
        <v>116977.01103849588</v>
      </c>
      <c r="X20" s="9">
        <v>119325.29926449589</v>
      </c>
      <c r="Y20" s="9">
        <v>119965.7619660959</v>
      </c>
      <c r="Z20" s="9">
        <v>120647.24844609591</v>
      </c>
      <c r="AA20" s="9">
        <v>120643.49778609592</v>
      </c>
      <c r="AB20" s="9">
        <v>122167.76601009592</v>
      </c>
      <c r="AC20" s="9">
        <v>123139.93708209592</v>
      </c>
    </row>
    <row r="21" spans="1:29" ht="24.75" customHeight="1">
      <c r="A21" s="2" t="s">
        <v>47</v>
      </c>
      <c r="B21" s="3" t="s">
        <v>12</v>
      </c>
      <c r="C21" s="9">
        <v>66577.53393745598</v>
      </c>
      <c r="D21" s="9">
        <v>87702.38914330599</v>
      </c>
      <c r="E21" s="9">
        <v>104746.443260506</v>
      </c>
      <c r="F21" s="9">
        <v>115131.70433350602</v>
      </c>
      <c r="G21" s="9">
        <v>145015.45732490596</v>
      </c>
      <c r="H21" s="9">
        <v>206813.25434225597</v>
      </c>
      <c r="I21" s="9">
        <v>248664.9782049559</v>
      </c>
      <c r="J21" s="9">
        <v>293300.4049116559</v>
      </c>
      <c r="K21" s="9">
        <v>317072.8074430598</v>
      </c>
      <c r="L21" s="9">
        <v>344264.5920049598</v>
      </c>
      <c r="M21" s="9">
        <v>372381.9986686998</v>
      </c>
      <c r="N21" s="9">
        <v>380296.30872094986</v>
      </c>
      <c r="O21" s="9">
        <v>411671.52679234976</v>
      </c>
      <c r="P21" s="9">
        <v>439292.72140104976</v>
      </c>
      <c r="Q21" s="9">
        <v>471531.6349966997</v>
      </c>
      <c r="R21" s="9">
        <v>489780.0013573248</v>
      </c>
      <c r="S21" s="9">
        <v>550256.9857610246</v>
      </c>
      <c r="T21" s="9">
        <v>625533.6899146399</v>
      </c>
      <c r="U21" s="9">
        <v>714839.4677946396</v>
      </c>
      <c r="V21" s="9">
        <v>791035.5909264394</v>
      </c>
      <c r="W21" s="9">
        <v>840066.8423433895</v>
      </c>
      <c r="X21" s="9">
        <v>938951.0704335895</v>
      </c>
      <c r="Y21" s="9">
        <v>1020562.7178420895</v>
      </c>
      <c r="Z21" s="9">
        <v>1112617.9384725895</v>
      </c>
      <c r="AA21" s="9">
        <v>1239843.0054097401</v>
      </c>
      <c r="AB21" s="9">
        <v>1329409.332997565</v>
      </c>
      <c r="AC21" s="9">
        <v>1410347.7353461545</v>
      </c>
    </row>
    <row r="22" spans="1:29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2147.0605464</v>
      </c>
      <c r="R22" s="9">
        <v>2147.0605464</v>
      </c>
      <c r="S22" s="9">
        <v>9104.842746</v>
      </c>
      <c r="T22" s="9">
        <v>14598.2417142</v>
      </c>
      <c r="U22" s="9">
        <v>19218.8885142</v>
      </c>
      <c r="V22" s="9">
        <v>20408.8150806</v>
      </c>
      <c r="W22" s="9">
        <v>20445.120162600004</v>
      </c>
      <c r="X22" s="9">
        <v>37815.17663010001</v>
      </c>
      <c r="Y22" s="9">
        <v>39423.60177810001</v>
      </c>
      <c r="Z22" s="9">
        <v>43164.12537810001</v>
      </c>
      <c r="AA22" s="9">
        <v>51799.12410870001</v>
      </c>
      <c r="AB22" s="9">
        <v>52921.281188700006</v>
      </c>
      <c r="AC22" s="9">
        <v>58029.901295400006</v>
      </c>
    </row>
    <row r="23" spans="1:29" ht="24.75" customHeight="1">
      <c r="A23" s="2">
        <v>17</v>
      </c>
      <c r="B23" s="3" t="s">
        <v>13</v>
      </c>
      <c r="C23" s="9">
        <v>245685.56105822002</v>
      </c>
      <c r="D23" s="9">
        <v>275555.9238481699</v>
      </c>
      <c r="E23" s="9">
        <v>295558.0908189297</v>
      </c>
      <c r="F23" s="9">
        <v>315705.2063989499</v>
      </c>
      <c r="G23" s="9">
        <v>359827.27991000976</v>
      </c>
      <c r="H23" s="9">
        <v>387339.11130400974</v>
      </c>
      <c r="I23" s="9">
        <v>409246.0430029697</v>
      </c>
      <c r="J23" s="9">
        <v>423035.48219656973</v>
      </c>
      <c r="K23" s="9">
        <v>423252.6124086497</v>
      </c>
      <c r="L23" s="9">
        <v>436153.7393121497</v>
      </c>
      <c r="M23" s="9">
        <v>457570.5881455097</v>
      </c>
      <c r="N23" s="9">
        <v>484114.3749103097</v>
      </c>
      <c r="O23" s="9">
        <v>494025.1400403097</v>
      </c>
      <c r="P23" s="9">
        <v>487830.90026926977</v>
      </c>
      <c r="Q23" s="9">
        <v>486734.48434286984</v>
      </c>
      <c r="R23" s="9">
        <v>486766.55901586975</v>
      </c>
      <c r="S23" s="9">
        <v>488323.3229836699</v>
      </c>
      <c r="T23" s="9">
        <v>493389.12719136983</v>
      </c>
      <c r="U23" s="9">
        <v>488996.3019693698</v>
      </c>
      <c r="V23" s="9">
        <v>490870.6866093699</v>
      </c>
      <c r="W23" s="9">
        <v>511870.9674209698</v>
      </c>
      <c r="X23" s="9">
        <v>518629.7916527698</v>
      </c>
      <c r="Y23" s="9">
        <v>515193.7784437699</v>
      </c>
      <c r="Z23" s="9">
        <v>514638.6919717699</v>
      </c>
      <c r="AA23" s="9">
        <v>528408.1406936699</v>
      </c>
      <c r="AB23" s="9">
        <v>524844.35330967</v>
      </c>
      <c r="AC23" s="9">
        <v>524006.08624990995</v>
      </c>
    </row>
    <row r="24" spans="1:29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690.74208</v>
      </c>
      <c r="I24" s="9">
        <v>4322.071872</v>
      </c>
      <c r="J24" s="9">
        <v>18215.855423999998</v>
      </c>
      <c r="K24" s="9">
        <v>34920</v>
      </c>
      <c r="L24" s="9">
        <v>39370</v>
      </c>
      <c r="M24" s="15">
        <v>41370.3</v>
      </c>
      <c r="N24" s="15">
        <v>34756</v>
      </c>
      <c r="O24" s="15">
        <v>27368</v>
      </c>
      <c r="P24" s="15">
        <v>18320.280000000002</v>
      </c>
      <c r="Q24" s="15">
        <v>19451.532</v>
      </c>
      <c r="R24" s="15">
        <v>21323.464</v>
      </c>
      <c r="S24" s="15">
        <v>48321.378</v>
      </c>
      <c r="T24" s="15">
        <v>95026.883</v>
      </c>
      <c r="U24" s="15">
        <v>164232</v>
      </c>
      <c r="V24" s="15">
        <v>252120.20799999998</v>
      </c>
      <c r="W24" s="15">
        <v>362842.3823743363</v>
      </c>
      <c r="X24" s="15">
        <v>356555.12268899835</v>
      </c>
      <c r="Y24" s="15">
        <v>420656.54696760443</v>
      </c>
      <c r="Z24" s="15">
        <v>482314.9602012216</v>
      </c>
      <c r="AA24" s="15">
        <v>458137.1398347373</v>
      </c>
      <c r="AB24" s="15">
        <v>556490.2011233129</v>
      </c>
      <c r="AC24" s="15">
        <v>610635.1531396006</v>
      </c>
    </row>
    <row r="25" spans="1:29" ht="13.5" customHeight="1">
      <c r="A25" s="2">
        <v>19</v>
      </c>
      <c r="B25" s="3" t="s">
        <v>15</v>
      </c>
      <c r="C25" s="22">
        <v>179012.69699418658</v>
      </c>
      <c r="D25" s="22">
        <v>178831.84100434175</v>
      </c>
      <c r="E25" s="22">
        <v>210811.1316482846</v>
      </c>
      <c r="F25" s="22">
        <v>238339.77166516468</v>
      </c>
      <c r="G25" s="22">
        <v>283929.17956100585</v>
      </c>
      <c r="H25" s="22">
        <v>342144.00732980215</v>
      </c>
      <c r="I25" s="22">
        <v>489210.0211191233</v>
      </c>
      <c r="J25" s="22">
        <v>352232.938770589</v>
      </c>
      <c r="K25" s="22">
        <v>315982.26147476863</v>
      </c>
      <c r="L25" s="22">
        <v>288562.78389605077</v>
      </c>
      <c r="M25" s="22">
        <v>407260.05840170267</v>
      </c>
      <c r="N25" s="22">
        <v>421481.33642574406</v>
      </c>
      <c r="O25" s="22">
        <v>451126.59047046595</v>
      </c>
      <c r="P25" s="22">
        <v>481101.53741259547</v>
      </c>
      <c r="Q25" s="22">
        <v>496477.3046771499</v>
      </c>
      <c r="R25" s="22">
        <v>509844.29987253435</v>
      </c>
      <c r="S25" s="22">
        <v>548325.85243722</v>
      </c>
      <c r="T25" s="22">
        <v>660149.2091462878</v>
      </c>
      <c r="U25" s="22">
        <v>680835.0042787822</v>
      </c>
      <c r="V25" s="22">
        <v>764241.7537807887</v>
      </c>
      <c r="W25" s="22">
        <v>895340.9430585958</v>
      </c>
      <c r="X25" s="22">
        <v>956949.6011226298</v>
      </c>
      <c r="Y25" s="22">
        <v>1006073.9226851648</v>
      </c>
      <c r="Z25" s="22">
        <v>1107380.5633181455</v>
      </c>
      <c r="AA25" s="22">
        <v>1134036.9185300895</v>
      </c>
      <c r="AB25" s="22">
        <v>1138516.8391431842</v>
      </c>
      <c r="AC25" s="9">
        <v>1264595.7833347279</v>
      </c>
    </row>
    <row r="26" spans="1:29" ht="13.5" customHeight="1">
      <c r="A26" s="2">
        <v>20</v>
      </c>
      <c r="B26" s="3" t="s">
        <v>16</v>
      </c>
      <c r="C26" s="9">
        <v>143855.48989573453</v>
      </c>
      <c r="D26" s="9">
        <v>160827.14270326792</v>
      </c>
      <c r="E26" s="9">
        <v>167246.1545699124</v>
      </c>
      <c r="F26" s="9">
        <v>168689.58708277222</v>
      </c>
      <c r="G26" s="9">
        <v>164129.52852958406</v>
      </c>
      <c r="H26" s="9">
        <v>175281.8812896773</v>
      </c>
      <c r="I26" s="9">
        <v>177879.05162023028</v>
      </c>
      <c r="J26" s="9">
        <v>175058.25292819086</v>
      </c>
      <c r="K26" s="9">
        <v>172638.71760787716</v>
      </c>
      <c r="L26" s="9">
        <v>184973.0924321956</v>
      </c>
      <c r="M26" s="9">
        <v>198426.47564948624</v>
      </c>
      <c r="N26" s="21">
        <v>201903.6089301884</v>
      </c>
      <c r="O26" s="21">
        <v>206566.5549113555</v>
      </c>
      <c r="P26" s="21">
        <v>219012.6773291235</v>
      </c>
      <c r="Q26" s="21">
        <v>234976.87581917644</v>
      </c>
      <c r="R26" s="21">
        <v>244278.8452520759</v>
      </c>
      <c r="S26" s="21">
        <v>259474.39993557511</v>
      </c>
      <c r="T26" s="21">
        <v>252911.8520873631</v>
      </c>
      <c r="U26" s="21">
        <v>260034.366439582</v>
      </c>
      <c r="V26" s="21">
        <v>286169.86034077744</v>
      </c>
      <c r="W26" s="21">
        <v>313497.90078750264</v>
      </c>
      <c r="X26" s="21">
        <v>288493.5583768158</v>
      </c>
      <c r="Y26" s="21">
        <v>289140.45165520767</v>
      </c>
      <c r="Z26" s="21">
        <v>309300.9914010238</v>
      </c>
      <c r="AA26" s="21">
        <v>301603.4682234479</v>
      </c>
      <c r="AB26" s="21">
        <v>345049.2759104754</v>
      </c>
      <c r="AC26" s="21">
        <v>341959.43712067266</v>
      </c>
    </row>
    <row r="27" spans="1:29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customHeight="1">
      <c r="A28" s="2" t="s">
        <v>17</v>
      </c>
      <c r="B28" s="4" t="s">
        <v>18</v>
      </c>
      <c r="C28" s="9">
        <v>1836636.4553333954</v>
      </c>
      <c r="D28" s="9">
        <v>1798645.8979724767</v>
      </c>
      <c r="E28" s="9">
        <v>1751895.866330346</v>
      </c>
      <c r="F28" s="9">
        <v>1697330.5891496907</v>
      </c>
      <c r="G28" s="9">
        <v>1648593.882851828</v>
      </c>
      <c r="H28" s="9">
        <v>1579619.7226731754</v>
      </c>
      <c r="I28" s="9">
        <v>1552663.7407539848</v>
      </c>
      <c r="J28" s="9">
        <v>1517695.105725917</v>
      </c>
      <c r="K28" s="9">
        <v>1473309.3684131848</v>
      </c>
      <c r="L28" s="9">
        <v>1433200.424392322</v>
      </c>
      <c r="M28" s="9">
        <v>1387381.7385293245</v>
      </c>
      <c r="N28" s="9">
        <v>1376122.3637137748</v>
      </c>
      <c r="O28" s="9">
        <v>1364089.1255496105</v>
      </c>
      <c r="P28" s="9">
        <v>1359627.694535366</v>
      </c>
      <c r="Q28" s="9">
        <v>1349742.0330834843</v>
      </c>
      <c r="R28" s="9">
        <v>1346219.6409523538</v>
      </c>
      <c r="S28" s="9">
        <v>1339715.6620366296</v>
      </c>
      <c r="T28" s="9">
        <v>1326041.8713151687</v>
      </c>
      <c r="U28" s="9">
        <v>1318053.8949962228</v>
      </c>
      <c r="V28" s="9">
        <v>1346776.5512848645</v>
      </c>
      <c r="W28" s="9">
        <v>1359141.9253363232</v>
      </c>
      <c r="X28" s="9">
        <v>1378761.7898842648</v>
      </c>
      <c r="Y28" s="9">
        <v>1406910.377678668</v>
      </c>
      <c r="Z28" s="9">
        <v>1442193.1190418904</v>
      </c>
      <c r="AA28" s="9">
        <v>1467484.6391494386</v>
      </c>
      <c r="AB28" s="9">
        <v>1488906.3550683267</v>
      </c>
      <c r="AC28" s="9">
        <v>1457107.242739462</v>
      </c>
    </row>
    <row r="29" spans="1:29" ht="15.75" customHeight="1">
      <c r="A29" s="2" t="s">
        <v>19</v>
      </c>
      <c r="B29" s="4" t="s">
        <v>20</v>
      </c>
      <c r="C29" s="9">
        <v>2077648.7601430318</v>
      </c>
      <c r="D29" s="9">
        <v>2090159.7270460485</v>
      </c>
      <c r="E29" s="9">
        <v>2080589.4889721868</v>
      </c>
      <c r="F29" s="9">
        <v>2064663.9344056332</v>
      </c>
      <c r="G29" s="9">
        <v>2046525.1259143052</v>
      </c>
      <c r="H29" s="9">
        <v>2005991.7103168096</v>
      </c>
      <c r="I29" s="9">
        <v>1984034.762156165</v>
      </c>
      <c r="J29" s="9">
        <v>1957641.6849862514</v>
      </c>
      <c r="K29" s="9">
        <v>1920389.6847305188</v>
      </c>
      <c r="L29" s="9">
        <v>1879507.3113429586</v>
      </c>
      <c r="M29" s="9">
        <v>1848582.7643954223</v>
      </c>
      <c r="N29" s="9">
        <v>1840554.2104000803</v>
      </c>
      <c r="O29" s="9">
        <v>1831264.0319822545</v>
      </c>
      <c r="P29" s="9">
        <v>1814404.0376846779</v>
      </c>
      <c r="Q29" s="9">
        <v>1802823.4649392155</v>
      </c>
      <c r="R29" s="9">
        <v>1825703.879993791</v>
      </c>
      <c r="S29" s="9">
        <v>1874181.6616505887</v>
      </c>
      <c r="T29" s="9">
        <v>1856647.1297620577</v>
      </c>
      <c r="U29" s="9">
        <v>1871115.9509379435</v>
      </c>
      <c r="V29" s="9">
        <v>1871031.6367654416</v>
      </c>
      <c r="W29" s="9">
        <v>1813684.264417326</v>
      </c>
      <c r="X29" s="9">
        <v>1709484.6445413714</v>
      </c>
      <c r="Y29" s="9">
        <v>1650834.1081797746</v>
      </c>
      <c r="Z29" s="9">
        <v>1601680.6008383934</v>
      </c>
      <c r="AA29" s="9">
        <v>1537997.4576949347</v>
      </c>
      <c r="AB29" s="9">
        <v>1527826.4532544264</v>
      </c>
      <c r="AC29" s="9">
        <v>1494356.7696562533</v>
      </c>
    </row>
    <row r="30" spans="1:29" ht="15.75" customHeight="1">
      <c r="A30" s="2" t="s">
        <v>21</v>
      </c>
      <c r="B30" s="4" t="s">
        <v>22</v>
      </c>
      <c r="C30" s="9">
        <v>701572.8422479772</v>
      </c>
      <c r="D30" s="9">
        <v>800650.0880118567</v>
      </c>
      <c r="E30" s="9">
        <v>880416.7294600563</v>
      </c>
      <c r="F30" s="9">
        <v>947464.6668281914</v>
      </c>
      <c r="G30" s="9">
        <v>1063509.7145106015</v>
      </c>
      <c r="H30" s="9">
        <v>1197394.4203668062</v>
      </c>
      <c r="I30" s="9">
        <v>1306502.0957293264</v>
      </c>
      <c r="J30" s="9">
        <v>1412669.4146870344</v>
      </c>
      <c r="K30" s="9">
        <v>1483134.4482629667</v>
      </c>
      <c r="L30" s="9">
        <v>1558573.1396621163</v>
      </c>
      <c r="M30" s="9">
        <v>1638333.4939456384</v>
      </c>
      <c r="N30" s="9">
        <v>1707322.4595573149</v>
      </c>
      <c r="O30" s="9">
        <v>1778396.5693691457</v>
      </c>
      <c r="P30" s="9">
        <v>1821957.695386875</v>
      </c>
      <c r="Q30" s="9">
        <v>1886551.0409749057</v>
      </c>
      <c r="R30" s="9">
        <v>1961961.5285444476</v>
      </c>
      <c r="S30" s="9">
        <v>2146502.737404358</v>
      </c>
      <c r="T30" s="9">
        <v>2355703.3481642967</v>
      </c>
      <c r="U30" s="9">
        <v>2575565.055708816</v>
      </c>
      <c r="V30" s="9">
        <v>2787883.455927631</v>
      </c>
      <c r="W30" s="9">
        <v>3021458.0836307076</v>
      </c>
      <c r="X30" s="9">
        <v>3202196.4400173896</v>
      </c>
      <c r="Y30" s="9">
        <v>3412501.621331821</v>
      </c>
      <c r="Z30" s="9">
        <v>3626477.274438334</v>
      </c>
      <c r="AA30" s="9">
        <v>3824874.636113721</v>
      </c>
      <c r="AB30" s="9">
        <v>4099830.3669702914</v>
      </c>
      <c r="AC30" s="9">
        <v>4311511.180542815</v>
      </c>
    </row>
    <row r="31" spans="1:29" ht="15.75" customHeight="1">
      <c r="A31" s="2" t="s">
        <v>23</v>
      </c>
      <c r="B31" s="4" t="s">
        <v>24</v>
      </c>
      <c r="C31" s="9">
        <v>322868.1868899211</v>
      </c>
      <c r="D31" s="9">
        <v>339658.9837076097</v>
      </c>
      <c r="E31" s="9">
        <v>378057.28621819697</v>
      </c>
      <c r="F31" s="9">
        <v>407029.3587479369</v>
      </c>
      <c r="G31" s="9">
        <v>448058.7080905899</v>
      </c>
      <c r="H31" s="9">
        <v>517425.88861947943</v>
      </c>
      <c r="I31" s="9">
        <v>667089.0727393536</v>
      </c>
      <c r="J31" s="9">
        <v>527291.1916987798</v>
      </c>
      <c r="K31" s="9">
        <v>488620.9790826458</v>
      </c>
      <c r="L31" s="9">
        <v>473535.8763282464</v>
      </c>
      <c r="M31" s="9">
        <v>605686.534051189</v>
      </c>
      <c r="N31" s="9">
        <v>623384.9453559325</v>
      </c>
      <c r="O31" s="9">
        <v>657693.1453818214</v>
      </c>
      <c r="P31" s="9">
        <v>700114.214741719</v>
      </c>
      <c r="Q31" s="9">
        <v>731454.1804963264</v>
      </c>
      <c r="R31" s="9">
        <v>754123.1451246103</v>
      </c>
      <c r="S31" s="9">
        <v>807800.2523727951</v>
      </c>
      <c r="T31" s="9">
        <v>913061.0612336509</v>
      </c>
      <c r="U31" s="9">
        <v>940869.3707183641</v>
      </c>
      <c r="V31" s="9">
        <v>1050411.614121566</v>
      </c>
      <c r="W31" s="9">
        <v>1208838.8438460985</v>
      </c>
      <c r="X31" s="9">
        <v>1245443.1594994457</v>
      </c>
      <c r="Y31" s="9">
        <v>1295214.3743403726</v>
      </c>
      <c r="Z31" s="9">
        <v>1416681.5547191692</v>
      </c>
      <c r="AA31" s="9">
        <v>1435640.3867535375</v>
      </c>
      <c r="AB31" s="9">
        <v>1483566.1150536598</v>
      </c>
      <c r="AC31" s="9">
        <v>1606555.2204554006</v>
      </c>
    </row>
    <row r="32" spans="1:29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customHeight="1">
      <c r="A33" s="2" t="s">
        <v>25</v>
      </c>
      <c r="B33" s="4" t="s">
        <v>26</v>
      </c>
      <c r="C33" s="9">
        <v>4938726.244614325</v>
      </c>
      <c r="D33" s="9">
        <v>5029114.696737991</v>
      </c>
      <c r="E33" s="9">
        <v>5090959.370980786</v>
      </c>
      <c r="F33" s="9">
        <v>5116488.549131452</v>
      </c>
      <c r="G33" s="9">
        <v>5206687.431367325</v>
      </c>
      <c r="H33" s="9">
        <v>5300431.74197627</v>
      </c>
      <c r="I33" s="9">
        <v>5510289.6713788295</v>
      </c>
      <c r="J33" s="9">
        <v>5415297.3970979825</v>
      </c>
      <c r="K33" s="9">
        <v>5365454.480489315</v>
      </c>
      <c r="L33" s="9">
        <v>5344816.751725644</v>
      </c>
      <c r="M33" s="9">
        <v>5479984.530921575</v>
      </c>
      <c r="N33" s="9">
        <v>5547383.979027103</v>
      </c>
      <c r="O33" s="9">
        <v>5631442.872282832</v>
      </c>
      <c r="P33" s="9">
        <v>5696103.642348638</v>
      </c>
      <c r="Q33" s="9">
        <v>5770570.719493932</v>
      </c>
      <c r="R33" s="9">
        <v>5888008.194615203</v>
      </c>
      <c r="S33" s="9">
        <v>6168200.313464371</v>
      </c>
      <c r="T33" s="9">
        <v>6451453.410475174</v>
      </c>
      <c r="U33" s="9">
        <v>6705604.272361346</v>
      </c>
      <c r="V33" s="9">
        <v>7056103.258099504</v>
      </c>
      <c r="W33" s="9">
        <v>7403123.117230455</v>
      </c>
      <c r="X33" s="9">
        <v>7535886.033942472</v>
      </c>
      <c r="Y33" s="9">
        <v>7765460.481530637</v>
      </c>
      <c r="Z33" s="9">
        <v>8087032.549037786</v>
      </c>
      <c r="AA33" s="9">
        <v>8265997.119711632</v>
      </c>
      <c r="AB33" s="9">
        <v>8600129.290346704</v>
      </c>
      <c r="AC33" s="9">
        <v>8869530.41339393</v>
      </c>
    </row>
    <row r="34" spans="1:29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customHeight="1">
      <c r="A35" s="2" t="s">
        <v>25</v>
      </c>
      <c r="B35" s="4" t="s">
        <v>41</v>
      </c>
      <c r="C35" s="9">
        <v>4794870.7547185905</v>
      </c>
      <c r="D35" s="9">
        <v>4868287.554034723</v>
      </c>
      <c r="E35" s="9">
        <v>4923713.216410873</v>
      </c>
      <c r="F35" s="9">
        <v>4947798.96204868</v>
      </c>
      <c r="G35" s="9">
        <v>5042557.90283774</v>
      </c>
      <c r="H35" s="9">
        <v>5125149.860686593</v>
      </c>
      <c r="I35" s="9">
        <v>5332410.619758599</v>
      </c>
      <c r="J35" s="9">
        <v>5240239.144169792</v>
      </c>
      <c r="K35" s="9">
        <v>5192815.762881438</v>
      </c>
      <c r="L35" s="9">
        <v>5159843.659293449</v>
      </c>
      <c r="M35" s="9">
        <v>5281558.055272088</v>
      </c>
      <c r="N35" s="9">
        <v>5345480.3700969145</v>
      </c>
      <c r="O35" s="9">
        <v>5424876.317371476</v>
      </c>
      <c r="P35" s="9">
        <v>5477090.965019515</v>
      </c>
      <c r="Q35" s="9">
        <v>5535593.843674756</v>
      </c>
      <c r="R35" s="9">
        <v>5643729.349363127</v>
      </c>
      <c r="S35" s="9">
        <v>5908725.913528795</v>
      </c>
      <c r="T35" s="9">
        <v>6198541.558387811</v>
      </c>
      <c r="U35" s="9">
        <v>6445569.905921764</v>
      </c>
      <c r="V35" s="9">
        <v>6769933.397758726</v>
      </c>
      <c r="W35" s="9">
        <v>7089625.216442953</v>
      </c>
      <c r="X35" s="9">
        <v>7247392.475565656</v>
      </c>
      <c r="Y35" s="9">
        <v>7476320.029875429</v>
      </c>
      <c r="Z35" s="9">
        <v>7777731.557636762</v>
      </c>
      <c r="AA35" s="9">
        <v>7964393.651488184</v>
      </c>
      <c r="AB35" s="9">
        <v>8255080.014436229</v>
      </c>
      <c r="AC35" s="9">
        <v>8527570.976273257</v>
      </c>
    </row>
    <row r="38" spans="22:28" ht="12">
      <c r="V38" s="9"/>
      <c r="W38" s="9"/>
      <c r="X38" s="9"/>
      <c r="Y38" s="9"/>
      <c r="Z38" s="9"/>
      <c r="AA38" s="9"/>
      <c r="AB38" s="9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50" r:id="rId1"/>
  <headerFooter scaleWithDoc="0" alignWithMargins="0">
    <oddHeader>&amp;L&amp;"Arial,Standard"Schweizerische Holzenergiestatistik 2016 - Vorabzug&amp;C&amp;"Arial,Fett"&amp;12Nutzenergie thermisch&amp;"Arial,Standard"
&amp;10(in MWh, witterungsbereinigt)&amp;R&amp;"Arial,Standard"Tabelle G</oddHeader>
    <oddFooter>&amp;R30.06.2017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AC35"/>
  <sheetViews>
    <sheetView zoomScalePage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29" width="8.625" style="20" customWidth="1"/>
    <col min="30" max="16384" width="11.375" style="20" customWidth="1"/>
  </cols>
  <sheetData>
    <row r="1" spans="1:29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f>+AA1+1</f>
        <v>2015</v>
      </c>
      <c r="AC1" s="11">
        <v>2016</v>
      </c>
    </row>
    <row r="2" spans="1:29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9">
        <v>0</v>
      </c>
    </row>
    <row r="3" spans="1:29" ht="13.5" customHeight="1">
      <c r="A3" s="2">
        <v>2</v>
      </c>
      <c r="B3" s="3" t="s">
        <v>3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9">
        <v>0</v>
      </c>
    </row>
    <row r="4" spans="1:29" ht="13.5" customHeight="1">
      <c r="A4" s="2">
        <v>3</v>
      </c>
      <c r="B4" s="3" t="s">
        <v>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9">
        <v>0</v>
      </c>
    </row>
    <row r="5" spans="1:29" ht="13.5" customHeight="1">
      <c r="A5" s="2" t="s">
        <v>32</v>
      </c>
      <c r="B5" s="3" t="s">
        <v>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9">
        <v>0</v>
      </c>
    </row>
    <row r="6" spans="1:29" ht="13.5" customHeight="1">
      <c r="A6" s="2" t="s">
        <v>31</v>
      </c>
      <c r="B6" s="3" t="s">
        <v>52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9">
        <v>0</v>
      </c>
    </row>
    <row r="7" spans="1:29" ht="13.5" customHeight="1">
      <c r="A7" s="2">
        <v>5</v>
      </c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9">
        <v>0</v>
      </c>
    </row>
    <row r="8" spans="1:29" ht="13.5" customHeight="1">
      <c r="A8" s="2">
        <v>6</v>
      </c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9">
        <v>0</v>
      </c>
    </row>
    <row r="9" spans="1:29" ht="13.5" customHeight="1">
      <c r="A9" s="2">
        <v>7</v>
      </c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9">
        <v>0</v>
      </c>
    </row>
    <row r="10" spans="1:29" ht="13.5" customHeight="1">
      <c r="A10" s="2">
        <v>8</v>
      </c>
      <c r="B10" s="3" t="s">
        <v>35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9">
        <v>0</v>
      </c>
    </row>
    <row r="11" spans="1:29" ht="13.5" customHeight="1">
      <c r="A11" s="2">
        <v>9</v>
      </c>
      <c r="B11" s="3" t="s">
        <v>36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9">
        <v>0</v>
      </c>
    </row>
    <row r="12" spans="1:29" ht="13.5" customHeight="1">
      <c r="A12" s="2">
        <v>10</v>
      </c>
      <c r="B12" s="3" t="s">
        <v>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9">
        <v>0</v>
      </c>
    </row>
    <row r="13" spans="1:29" ht="13.5" customHeight="1">
      <c r="A13" s="2" t="s">
        <v>34</v>
      </c>
      <c r="B13" s="3" t="s">
        <v>37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9">
        <v>0</v>
      </c>
    </row>
    <row r="14" spans="1:29" ht="13.5" customHeight="1">
      <c r="A14" s="2" t="s">
        <v>33</v>
      </c>
      <c r="B14" s="3" t="s">
        <v>38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9">
        <v>0</v>
      </c>
    </row>
    <row r="15" spans="1:29" ht="24.75" customHeight="1">
      <c r="A15" s="2" t="s">
        <v>43</v>
      </c>
      <c r="B15" s="3" t="s">
        <v>39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9">
        <v>0</v>
      </c>
    </row>
    <row r="16" spans="1:29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</row>
    <row r="17" spans="1:29" ht="24.75" customHeight="1">
      <c r="A17" s="2">
        <v>13</v>
      </c>
      <c r="B17" s="3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9">
        <v>0</v>
      </c>
    </row>
    <row r="18" spans="1:29" ht="24.75" customHeight="1">
      <c r="A18" s="2" t="s">
        <v>45</v>
      </c>
      <c r="B18" s="3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9">
        <v>0</v>
      </c>
    </row>
    <row r="19" spans="1:29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</row>
    <row r="20" spans="1:29" ht="24.75" customHeight="1">
      <c r="A20" s="2">
        <v>15</v>
      </c>
      <c r="B20" s="3" t="s">
        <v>11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9">
        <v>0</v>
      </c>
    </row>
    <row r="21" spans="1:29" ht="24.75" customHeight="1">
      <c r="A21" s="2" t="s">
        <v>47</v>
      </c>
      <c r="B21" s="3" t="s">
        <v>12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9">
        <v>0</v>
      </c>
    </row>
    <row r="22" spans="1:29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ht="24.75" customHeight="1">
      <c r="A23" s="2">
        <v>17</v>
      </c>
      <c r="B23" s="3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9">
        <v>0</v>
      </c>
    </row>
    <row r="24" spans="1:29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76.74912</v>
      </c>
      <c r="I24" s="9">
        <v>480.23020800000006</v>
      </c>
      <c r="J24" s="9">
        <v>2023.9839359999999</v>
      </c>
      <c r="K24" s="9">
        <v>2640</v>
      </c>
      <c r="L24" s="9">
        <v>2360</v>
      </c>
      <c r="M24" s="15">
        <v>3214</v>
      </c>
      <c r="N24" s="15">
        <v>2676</v>
      </c>
      <c r="O24" s="15">
        <v>1930</v>
      </c>
      <c r="P24" s="15">
        <v>2267.2</v>
      </c>
      <c r="Q24" s="15">
        <v>2190.1</v>
      </c>
      <c r="R24" s="15">
        <v>1979.18</v>
      </c>
      <c r="S24" s="15">
        <v>1998.3</v>
      </c>
      <c r="T24" s="15">
        <v>43823.068</v>
      </c>
      <c r="U24" s="15">
        <v>81958</v>
      </c>
      <c r="V24" s="15">
        <v>105567.14387499998</v>
      </c>
      <c r="W24" s="15">
        <v>84085.85157954032</v>
      </c>
      <c r="X24" s="15">
        <v>147049.79454556855</v>
      </c>
      <c r="Y24" s="15">
        <v>205351.08576316282</v>
      </c>
      <c r="Z24" s="15">
        <v>223912.19127775176</v>
      </c>
      <c r="AA24" s="15">
        <v>225738.61864129256</v>
      </c>
      <c r="AB24" s="15">
        <v>125691.38434312496</v>
      </c>
      <c r="AC24" s="15">
        <v>149862.38609938277</v>
      </c>
    </row>
    <row r="25" spans="1:29" ht="13.5" customHeight="1">
      <c r="A25" s="2">
        <v>19</v>
      </c>
      <c r="B25" s="3" t="s">
        <v>15</v>
      </c>
      <c r="C25" s="22">
        <v>5700.055662527738</v>
      </c>
      <c r="D25" s="22">
        <v>6017.820221660554</v>
      </c>
      <c r="E25" s="22">
        <v>10655.872729116467</v>
      </c>
      <c r="F25" s="22">
        <v>7786.266087370557</v>
      </c>
      <c r="G25" s="22">
        <v>10424.984422469186</v>
      </c>
      <c r="H25" s="22">
        <v>9258.731075045045</v>
      </c>
      <c r="I25" s="22">
        <v>13488.273210852616</v>
      </c>
      <c r="J25" s="22">
        <v>8223.34846058464</v>
      </c>
      <c r="K25" s="22">
        <v>9888.54381475754</v>
      </c>
      <c r="L25" s="22">
        <v>10769.686701047862</v>
      </c>
      <c r="M25" s="22">
        <v>10470.4852405749</v>
      </c>
      <c r="N25" s="22">
        <v>11125.31689066314</v>
      </c>
      <c r="O25" s="22">
        <v>20444.619130180912</v>
      </c>
      <c r="P25" s="22">
        <v>25008.074396441814</v>
      </c>
      <c r="Q25" s="22">
        <v>26880.62695587065</v>
      </c>
      <c r="R25" s="22">
        <v>30599.376046546073</v>
      </c>
      <c r="S25" s="22">
        <v>41977.263674</v>
      </c>
      <c r="T25" s="22">
        <v>48475.577106799996</v>
      </c>
      <c r="U25" s="22">
        <v>49414.66057122</v>
      </c>
      <c r="V25" s="22">
        <v>48612.09279524999</v>
      </c>
      <c r="W25" s="22">
        <v>50481.393748849994</v>
      </c>
      <c r="X25" s="22">
        <v>45587.6077396446</v>
      </c>
      <c r="Y25" s="22">
        <v>46183.323546984604</v>
      </c>
      <c r="Z25" s="22">
        <v>53678.002817132096</v>
      </c>
      <c r="AA25" s="22">
        <v>47584.9378519896</v>
      </c>
      <c r="AB25" s="22">
        <v>57865.14184527197</v>
      </c>
      <c r="AC25" s="9">
        <v>70238.1293301359</v>
      </c>
    </row>
    <row r="26" spans="1:29" ht="13.5" customHeight="1">
      <c r="A26" s="2">
        <v>20</v>
      </c>
      <c r="B26" s="3" t="s">
        <v>16</v>
      </c>
      <c r="C26" s="9">
        <v>52466.669156398086</v>
      </c>
      <c r="D26" s="9">
        <v>50855.40041830063</v>
      </c>
      <c r="E26" s="9">
        <v>57551.44774688246</v>
      </c>
      <c r="F26" s="9">
        <v>58909.70904554454</v>
      </c>
      <c r="G26" s="9">
        <v>64107.38101933216</v>
      </c>
      <c r="H26" s="9">
        <v>67854.20477759645</v>
      </c>
      <c r="I26" s="9">
        <v>75337.40123759484</v>
      </c>
      <c r="J26" s="9">
        <v>80886.27267888549</v>
      </c>
      <c r="K26" s="9">
        <v>82583.16579785693</v>
      </c>
      <c r="L26" s="9">
        <v>91290.65156564802</v>
      </c>
      <c r="M26" s="9">
        <v>104433.27541558765</v>
      </c>
      <c r="N26" s="9">
        <v>110400.05924355955</v>
      </c>
      <c r="O26" s="9">
        <v>115937.09471411076</v>
      </c>
      <c r="P26" s="9">
        <v>119220.31353095947</v>
      </c>
      <c r="Q26" s="9">
        <v>130854.57105288412</v>
      </c>
      <c r="R26" s="9">
        <v>136337.76765971954</v>
      </c>
      <c r="S26" s="9">
        <v>154045.76535325448</v>
      </c>
      <c r="T26" s="9">
        <v>150149.68656399366</v>
      </c>
      <c r="U26" s="9">
        <v>149035.44346370452</v>
      </c>
      <c r="V26" s="9">
        <v>147254.96755825367</v>
      </c>
      <c r="W26" s="9">
        <v>152979.4946006857</v>
      </c>
      <c r="X26" s="9">
        <v>155559.77502625738</v>
      </c>
      <c r="Y26" s="9">
        <v>164566.96935779284</v>
      </c>
      <c r="Z26" s="9">
        <v>184549.0151896745</v>
      </c>
      <c r="AA26" s="9">
        <v>191342.93995852713</v>
      </c>
      <c r="AB26" s="9">
        <v>200957.97359379512</v>
      </c>
      <c r="AC26" s="21">
        <v>201003.91421472642</v>
      </c>
    </row>
    <row r="27" spans="1:29" ht="3" customHeight="1">
      <c r="A27" s="5"/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</row>
    <row r="28" spans="1:29" ht="15.75" customHeight="1">
      <c r="A28" s="2" t="s">
        <v>17</v>
      </c>
      <c r="B28" s="4" t="s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</row>
    <row r="29" spans="1:29" ht="15.75" customHeight="1">
      <c r="A29" s="2" t="s">
        <v>19</v>
      </c>
      <c r="B29" s="4" t="s">
        <v>20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</row>
    <row r="30" spans="1:29" ht="15.75" customHeight="1">
      <c r="A30" s="2" t="s">
        <v>21</v>
      </c>
      <c r="B30" s="4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76.74912</v>
      </c>
      <c r="I30" s="9">
        <v>480.23020800000006</v>
      </c>
      <c r="J30" s="9">
        <v>2023.9839359999999</v>
      </c>
      <c r="K30" s="9">
        <v>2640</v>
      </c>
      <c r="L30" s="9">
        <v>2360</v>
      </c>
      <c r="M30" s="9">
        <v>3214</v>
      </c>
      <c r="N30" s="9">
        <v>2676</v>
      </c>
      <c r="O30" s="9">
        <v>1930</v>
      </c>
      <c r="P30" s="9">
        <v>2267.2</v>
      </c>
      <c r="Q30" s="9">
        <v>2190.1</v>
      </c>
      <c r="R30" s="9">
        <v>1979.18</v>
      </c>
      <c r="S30" s="9">
        <v>1998.3</v>
      </c>
      <c r="T30" s="9">
        <v>43823.068</v>
      </c>
      <c r="U30" s="9">
        <v>81958</v>
      </c>
      <c r="V30" s="9">
        <v>105567.14387499998</v>
      </c>
      <c r="W30" s="9">
        <v>84085.85157954032</v>
      </c>
      <c r="X30" s="9">
        <v>147049.79454556855</v>
      </c>
      <c r="Y30" s="9">
        <v>205351.08576316282</v>
      </c>
      <c r="Z30" s="9">
        <v>223912.19127775176</v>
      </c>
      <c r="AA30" s="9">
        <v>225738.61864129256</v>
      </c>
      <c r="AB30" s="9">
        <v>125691.38434312496</v>
      </c>
      <c r="AC30" s="9">
        <v>149862.38609938277</v>
      </c>
    </row>
    <row r="31" spans="1:29" ht="15.75" customHeight="1">
      <c r="A31" s="2" t="s">
        <v>23</v>
      </c>
      <c r="B31" s="4" t="s">
        <v>24</v>
      </c>
      <c r="C31" s="9">
        <v>58166.724818925824</v>
      </c>
      <c r="D31" s="9">
        <v>56873.22063996119</v>
      </c>
      <c r="E31" s="9">
        <v>68207.32047599893</v>
      </c>
      <c r="F31" s="9">
        <v>66695.9751329151</v>
      </c>
      <c r="G31" s="9">
        <v>74532.36544180135</v>
      </c>
      <c r="H31" s="9">
        <v>77112.93585264149</v>
      </c>
      <c r="I31" s="9">
        <v>88825.67444844745</v>
      </c>
      <c r="J31" s="9">
        <v>89109.62113947014</v>
      </c>
      <c r="K31" s="9">
        <v>92471.70961261448</v>
      </c>
      <c r="L31" s="9">
        <v>102060.33826669588</v>
      </c>
      <c r="M31" s="9">
        <v>114903.76065616254</v>
      </c>
      <c r="N31" s="9">
        <v>121525.3761342227</v>
      </c>
      <c r="O31" s="9">
        <v>136381.71384429166</v>
      </c>
      <c r="P31" s="9">
        <v>144228.3879274013</v>
      </c>
      <c r="Q31" s="9">
        <v>157735.19800875476</v>
      </c>
      <c r="R31" s="9">
        <v>166937.1437062656</v>
      </c>
      <c r="S31" s="9">
        <v>196023.0290272545</v>
      </c>
      <c r="T31" s="9">
        <v>198625.26367079365</v>
      </c>
      <c r="U31" s="9">
        <v>198450.10403492453</v>
      </c>
      <c r="V31" s="9">
        <v>195867.06035350368</v>
      </c>
      <c r="W31" s="9">
        <v>203460.8883495357</v>
      </c>
      <c r="X31" s="9">
        <v>201147.38276590197</v>
      </c>
      <c r="Y31" s="9">
        <v>210750.29290477745</v>
      </c>
      <c r="Z31" s="9">
        <v>238227.0180068066</v>
      </c>
      <c r="AA31" s="9">
        <v>238927.87781051674</v>
      </c>
      <c r="AB31" s="9">
        <v>258823.1154390671</v>
      </c>
      <c r="AC31" s="9">
        <v>271242.0435448623</v>
      </c>
    </row>
    <row r="32" spans="1:29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customHeight="1">
      <c r="A33" s="2" t="s">
        <v>25</v>
      </c>
      <c r="B33" s="4" t="s">
        <v>26</v>
      </c>
      <c r="C33" s="9">
        <v>58166.724818925824</v>
      </c>
      <c r="D33" s="9">
        <v>56873.22063996119</v>
      </c>
      <c r="E33" s="9">
        <v>68207.32047599893</v>
      </c>
      <c r="F33" s="9">
        <v>66695.9751329151</v>
      </c>
      <c r="G33" s="9">
        <v>74532.36544180135</v>
      </c>
      <c r="H33" s="9">
        <v>77189.68497264148</v>
      </c>
      <c r="I33" s="9">
        <v>89305.90465644744</v>
      </c>
      <c r="J33" s="9">
        <v>91133.60507547014</v>
      </c>
      <c r="K33" s="9">
        <v>95111.70961261448</v>
      </c>
      <c r="L33" s="9">
        <v>104420.33826669588</v>
      </c>
      <c r="M33" s="9">
        <v>118117.76065616254</v>
      </c>
      <c r="N33" s="9">
        <v>124201.3761342227</v>
      </c>
      <c r="O33" s="9">
        <v>138311.71384429166</v>
      </c>
      <c r="P33" s="9">
        <v>146495.5879274013</v>
      </c>
      <c r="Q33" s="9">
        <v>159925.29800875476</v>
      </c>
      <c r="R33" s="9">
        <v>168916.3237062656</v>
      </c>
      <c r="S33" s="9">
        <v>198021.32902725448</v>
      </c>
      <c r="T33" s="9">
        <v>242448.33167079365</v>
      </c>
      <c r="U33" s="9">
        <v>280408.10403492453</v>
      </c>
      <c r="V33" s="9">
        <v>301434.20422850363</v>
      </c>
      <c r="W33" s="9">
        <v>287546.73992907605</v>
      </c>
      <c r="X33" s="9">
        <v>348197.1773114705</v>
      </c>
      <c r="Y33" s="9">
        <v>416101.37866794027</v>
      </c>
      <c r="Z33" s="9">
        <v>462139.20928455837</v>
      </c>
      <c r="AA33" s="9">
        <v>464666.4964518093</v>
      </c>
      <c r="AB33" s="9">
        <v>384514.49978219206</v>
      </c>
      <c r="AC33" s="9">
        <v>421104.4296442451</v>
      </c>
    </row>
    <row r="34" spans="1:29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customHeight="1">
      <c r="A35" s="2" t="s">
        <v>25</v>
      </c>
      <c r="B35" s="4" t="s">
        <v>41</v>
      </c>
      <c r="C35" s="9">
        <v>5700.055662527739</v>
      </c>
      <c r="D35" s="9">
        <v>6017.820221660557</v>
      </c>
      <c r="E35" s="9">
        <v>10655.872729116469</v>
      </c>
      <c r="F35" s="9">
        <v>7786.266087370561</v>
      </c>
      <c r="G35" s="9">
        <v>10424.984422469184</v>
      </c>
      <c r="H35" s="9">
        <v>9335.480195045035</v>
      </c>
      <c r="I35" s="9">
        <v>13968.503418852604</v>
      </c>
      <c r="J35" s="9">
        <v>10247.33239658465</v>
      </c>
      <c r="K35" s="9">
        <v>12528.543814757548</v>
      </c>
      <c r="L35" s="9">
        <v>13129.68670104786</v>
      </c>
      <c r="M35" s="9">
        <v>13684.485240574897</v>
      </c>
      <c r="N35" s="9">
        <v>13801.316890663147</v>
      </c>
      <c r="O35" s="9">
        <v>22374.6191301809</v>
      </c>
      <c r="P35" s="9">
        <v>27275.274396441833</v>
      </c>
      <c r="Q35" s="9">
        <v>29070.726955870647</v>
      </c>
      <c r="R35" s="9">
        <v>32578.55604654606</v>
      </c>
      <c r="S35" s="9">
        <v>43975.563674000005</v>
      </c>
      <c r="T35" s="9">
        <v>92298.64510679999</v>
      </c>
      <c r="U35" s="9">
        <v>131372.66057122</v>
      </c>
      <c r="V35" s="9">
        <v>154179.23667024996</v>
      </c>
      <c r="W35" s="9">
        <v>134567.24532839036</v>
      </c>
      <c r="X35" s="9">
        <v>192637.40228521312</v>
      </c>
      <c r="Y35" s="9">
        <v>251534.40931014743</v>
      </c>
      <c r="Z35" s="9">
        <v>277590.19409488386</v>
      </c>
      <c r="AA35" s="9">
        <v>273323.5564932822</v>
      </c>
      <c r="AB35" s="9">
        <v>183556.52618839694</v>
      </c>
      <c r="AC35" s="9">
        <v>220100.51542951865</v>
      </c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50" r:id="rId1"/>
  <headerFooter scaleWithDoc="0" alignWithMargins="0">
    <oddHeader>&amp;L&amp;"Arial,Standard"Schweizerische Holzenergiestatistik 2016 - Vorabzug&amp;C&amp;"Arial,Fett"&amp;12Nutzenergie elektrisch&amp;"Arial,Standard"
&amp;10(in MWh)&amp;R&amp;"Arial,Standard"Tabelle H</oddHeader>
    <oddFooter>&amp;R30.06.2017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AC35"/>
  <sheetViews>
    <sheetView zoomScaleSheetLayoutView="80" zoomScalePage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29" width="8.625" style="20" customWidth="1"/>
    <col min="30" max="16384" width="11.375" style="20" customWidth="1"/>
  </cols>
  <sheetData>
    <row r="1" spans="1:29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</row>
    <row r="2" spans="1:29" ht="13.5" customHeight="1">
      <c r="A2" s="2">
        <v>1</v>
      </c>
      <c r="B2" s="3" t="s">
        <v>2</v>
      </c>
      <c r="C2" s="9">
        <v>21741.486571234425</v>
      </c>
      <c r="D2" s="9">
        <v>25502.2317834601</v>
      </c>
      <c r="E2" s="9">
        <v>25400.732833425147</v>
      </c>
      <c r="F2" s="9">
        <v>26046.37213558817</v>
      </c>
      <c r="G2" s="9">
        <v>24234.136152752304</v>
      </c>
      <c r="H2" s="9">
        <v>25983.150387405603</v>
      </c>
      <c r="I2" s="9">
        <v>27151.451370492076</v>
      </c>
      <c r="J2" s="9">
        <v>23016.598464157934</v>
      </c>
      <c r="K2" s="9">
        <v>22570.387198867582</v>
      </c>
      <c r="L2" s="9">
        <v>21461.111143351998</v>
      </c>
      <c r="M2" s="9">
        <v>18762.920747719683</v>
      </c>
      <c r="N2" s="9">
        <v>19335.765883451997</v>
      </c>
      <c r="O2" s="9">
        <v>17911.932677281566</v>
      </c>
      <c r="P2" s="9">
        <v>18319.813735179672</v>
      </c>
      <c r="Q2" s="9">
        <v>17417.18699294522</v>
      </c>
      <c r="R2" s="9">
        <v>17351.55329413365</v>
      </c>
      <c r="S2" s="9">
        <v>16369.990764954448</v>
      </c>
      <c r="T2" s="9">
        <v>14380.830410537286</v>
      </c>
      <c r="U2" s="9">
        <v>14398.393843838938</v>
      </c>
      <c r="V2" s="9">
        <v>13102.437841951505</v>
      </c>
      <c r="W2" s="9">
        <v>11840.941724540307</v>
      </c>
      <c r="X2" s="9">
        <v>8332.127395584914</v>
      </c>
      <c r="Y2" s="9">
        <v>8101.648546295849</v>
      </c>
      <c r="Z2" s="9">
        <v>7986.590237279122</v>
      </c>
      <c r="AA2" s="9">
        <v>5911.413965406696</v>
      </c>
      <c r="AB2" s="9">
        <v>6167.343617636964</v>
      </c>
      <c r="AC2" s="9">
        <v>6544.361211792756</v>
      </c>
    </row>
    <row r="3" spans="1:29" ht="13.5" customHeight="1">
      <c r="A3" s="2">
        <v>2</v>
      </c>
      <c r="B3" s="3" t="s">
        <v>3</v>
      </c>
      <c r="C3" s="9">
        <v>24791.268490843595</v>
      </c>
      <c r="D3" s="9">
        <v>33806.268601329146</v>
      </c>
      <c r="E3" s="9">
        <v>38178.06362006837</v>
      </c>
      <c r="F3" s="9">
        <v>43420.50666823492</v>
      </c>
      <c r="G3" s="9">
        <v>44334.83169539973</v>
      </c>
      <c r="H3" s="9">
        <v>52405.08582201153</v>
      </c>
      <c r="I3" s="9">
        <v>62960.059974859214</v>
      </c>
      <c r="J3" s="9">
        <v>61362.68251034199</v>
      </c>
      <c r="K3" s="9">
        <v>69355.70223194016</v>
      </c>
      <c r="L3" s="9">
        <v>74529.06386647224</v>
      </c>
      <c r="M3" s="9">
        <v>73538.30315891714</v>
      </c>
      <c r="N3" s="9">
        <v>81070.8276403589</v>
      </c>
      <c r="O3" s="9">
        <v>78961.38598020605</v>
      </c>
      <c r="P3" s="9">
        <v>86107.29656783708</v>
      </c>
      <c r="Q3" s="9">
        <v>87195.40945266277</v>
      </c>
      <c r="R3" s="9">
        <v>91584.16223852492</v>
      </c>
      <c r="S3" s="9">
        <v>92332.75614233497</v>
      </c>
      <c r="T3" s="9">
        <v>85485.67645574122</v>
      </c>
      <c r="U3" s="9">
        <v>94893.27670488608</v>
      </c>
      <c r="V3" s="9">
        <v>98527.3171695917</v>
      </c>
      <c r="W3" s="9">
        <v>108887.98472638283</v>
      </c>
      <c r="X3" s="9">
        <v>88590.69173155267</v>
      </c>
      <c r="Y3" s="9">
        <v>97984.61994957936</v>
      </c>
      <c r="Z3" s="9">
        <v>106814.32228107731</v>
      </c>
      <c r="AA3" s="9">
        <v>84156.36453184746</v>
      </c>
      <c r="AB3" s="9">
        <v>89610.93662830479</v>
      </c>
      <c r="AC3" s="9">
        <v>88994.03915104874</v>
      </c>
    </row>
    <row r="4" spans="1:29" ht="13.5" customHeight="1">
      <c r="A4" s="2">
        <v>3</v>
      </c>
      <c r="B4" s="3" t="s">
        <v>4</v>
      </c>
      <c r="C4" s="9">
        <v>109812.1570472958</v>
      </c>
      <c r="D4" s="9">
        <v>133876.52433355336</v>
      </c>
      <c r="E4" s="9">
        <v>139546.1166338835</v>
      </c>
      <c r="F4" s="9">
        <v>148754.73333709876</v>
      </c>
      <c r="G4" s="9">
        <v>147991.94432090753</v>
      </c>
      <c r="H4" s="9">
        <v>170072.1998457028</v>
      </c>
      <c r="I4" s="9">
        <v>194886.55454879627</v>
      </c>
      <c r="J4" s="9">
        <v>185041.6458655221</v>
      </c>
      <c r="K4" s="9">
        <v>205736.25025157124</v>
      </c>
      <c r="L4" s="9">
        <v>216725.53539321062</v>
      </c>
      <c r="M4" s="9">
        <v>206312.41706213777</v>
      </c>
      <c r="N4" s="9">
        <v>227830.36291937606</v>
      </c>
      <c r="O4" s="9">
        <v>221762.6148000402</v>
      </c>
      <c r="P4" s="9">
        <v>244954.0598432337</v>
      </c>
      <c r="Q4" s="9">
        <v>250184.31683933592</v>
      </c>
      <c r="R4" s="9">
        <v>268096.79071468784</v>
      </c>
      <c r="S4" s="9">
        <v>275832.4971996467</v>
      </c>
      <c r="T4" s="9">
        <v>259788.77439280666</v>
      </c>
      <c r="U4" s="9">
        <v>291844.9013127384</v>
      </c>
      <c r="V4" s="9">
        <v>305428.553787326</v>
      </c>
      <c r="W4" s="9">
        <v>348692.30047859176</v>
      </c>
      <c r="X4" s="9">
        <v>290079.8445246983</v>
      </c>
      <c r="Y4" s="9">
        <v>327872.9781452105</v>
      </c>
      <c r="Z4" s="9">
        <v>365659.2367527035</v>
      </c>
      <c r="AA4" s="9">
        <v>293504.40678533236</v>
      </c>
      <c r="AB4" s="9">
        <v>323606.004059527</v>
      </c>
      <c r="AC4" s="9">
        <v>334904.4492034868</v>
      </c>
    </row>
    <row r="5" spans="1:29" ht="13.5" customHeight="1">
      <c r="A5" s="2" t="s">
        <v>32</v>
      </c>
      <c r="B5" s="3" t="s">
        <v>5</v>
      </c>
      <c r="C5" s="9">
        <v>182524.25535144474</v>
      </c>
      <c r="D5" s="9">
        <v>196406.7840169206</v>
      </c>
      <c r="E5" s="9">
        <v>183031.01553378024</v>
      </c>
      <c r="F5" s="9">
        <v>179308.42588385622</v>
      </c>
      <c r="G5" s="9">
        <v>160538.11775219752</v>
      </c>
      <c r="H5" s="9">
        <v>155031.7490754984</v>
      </c>
      <c r="I5" s="9">
        <v>164663.18304373225</v>
      </c>
      <c r="J5" s="9">
        <v>139451.25962046132</v>
      </c>
      <c r="K5" s="9">
        <v>132054.72274100257</v>
      </c>
      <c r="L5" s="9">
        <v>120720.56330963533</v>
      </c>
      <c r="M5" s="9">
        <v>100997.84763710025</v>
      </c>
      <c r="N5" s="9">
        <v>93570.69464495491</v>
      </c>
      <c r="O5" s="9">
        <v>76102.56986255622</v>
      </c>
      <c r="P5" s="9">
        <v>72265.80682194719</v>
      </c>
      <c r="Q5" s="9">
        <v>63943.58327503313</v>
      </c>
      <c r="R5" s="9">
        <v>58323.21609973733</v>
      </c>
      <c r="S5" s="9">
        <v>49433.133295592095</v>
      </c>
      <c r="T5" s="9">
        <v>37777.29133836186</v>
      </c>
      <c r="U5" s="9">
        <v>32757.272807567653</v>
      </c>
      <c r="V5" s="9">
        <v>26820.402812949374</v>
      </c>
      <c r="W5" s="9">
        <v>23515.649366702422</v>
      </c>
      <c r="X5" s="9">
        <v>17421.9798808196</v>
      </c>
      <c r="Y5" s="9">
        <v>17619.041712972336</v>
      </c>
      <c r="Z5" s="9">
        <v>17076.72258674029</v>
      </c>
      <c r="AA5" s="9">
        <v>11836.43005989663</v>
      </c>
      <c r="AB5" s="9">
        <v>11262.213425459948</v>
      </c>
      <c r="AC5" s="9">
        <v>10048.027770455637</v>
      </c>
    </row>
    <row r="6" spans="1:29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244.28189808725622</v>
      </c>
      <c r="L6" s="9">
        <v>408.8665115423936</v>
      </c>
      <c r="M6" s="9">
        <v>700.0089385844248</v>
      </c>
      <c r="N6" s="9">
        <v>1253.2845125556257</v>
      </c>
      <c r="O6" s="9">
        <v>2041.4996386378718</v>
      </c>
      <c r="P6" s="9">
        <v>2915.8858154127406</v>
      </c>
      <c r="Q6" s="9">
        <v>3813.0889570875047</v>
      </c>
      <c r="R6" s="9">
        <v>5073.065377756638</v>
      </c>
      <c r="S6" s="9">
        <v>6900.129020975632</v>
      </c>
      <c r="T6" s="9">
        <v>7680.085687812324</v>
      </c>
      <c r="U6" s="9">
        <v>9932.58184949317</v>
      </c>
      <c r="V6" s="9">
        <v>11633.603645606408</v>
      </c>
      <c r="W6" s="9">
        <v>14866.76452805295</v>
      </c>
      <c r="X6" s="9">
        <v>13563.360493032731</v>
      </c>
      <c r="Y6" s="9">
        <v>16638.87536123822</v>
      </c>
      <c r="Z6" s="9">
        <v>19589.108821326216</v>
      </c>
      <c r="AA6" s="9">
        <v>16684.097545442615</v>
      </c>
      <c r="AB6" s="9">
        <v>19314.002508112433</v>
      </c>
      <c r="AC6" s="9">
        <v>20576.06578119906</v>
      </c>
    </row>
    <row r="7" spans="1:29" ht="13.5" customHeight="1">
      <c r="A7" s="2">
        <v>5</v>
      </c>
      <c r="B7" s="3" t="s">
        <v>6</v>
      </c>
      <c r="C7" s="9">
        <v>403112.49965928734</v>
      </c>
      <c r="D7" s="9">
        <v>423405.7086664558</v>
      </c>
      <c r="E7" s="9">
        <v>385489.6313826003</v>
      </c>
      <c r="F7" s="9">
        <v>367856.32524120365</v>
      </c>
      <c r="G7" s="9">
        <v>322062.8484665344</v>
      </c>
      <c r="H7" s="9">
        <v>329604.1244344026</v>
      </c>
      <c r="I7" s="9">
        <v>343703.9058361855</v>
      </c>
      <c r="J7" s="9">
        <v>293661.850931989</v>
      </c>
      <c r="K7" s="9">
        <v>292444.69160120975</v>
      </c>
      <c r="L7" s="9">
        <v>285113.0737993062</v>
      </c>
      <c r="M7" s="21">
        <v>255653.40037002615</v>
      </c>
      <c r="N7" s="21">
        <v>272632.4153205902</v>
      </c>
      <c r="O7" s="21">
        <v>257063.10730237034</v>
      </c>
      <c r="P7" s="21">
        <v>271943.0815934817</v>
      </c>
      <c r="Q7" s="21">
        <v>266578.2592058783</v>
      </c>
      <c r="R7" s="21">
        <v>270668.83944392536</v>
      </c>
      <c r="S7" s="21">
        <v>259968.8795009666</v>
      </c>
      <c r="T7" s="21">
        <v>229862.86115311642</v>
      </c>
      <c r="U7" s="21">
        <v>246186.44138370184</v>
      </c>
      <c r="V7" s="21">
        <v>252534.02490096443</v>
      </c>
      <c r="W7" s="21">
        <v>290043.59566444275</v>
      </c>
      <c r="X7" s="21">
        <v>245874.78456724438</v>
      </c>
      <c r="Y7" s="21">
        <v>284552.8288025341</v>
      </c>
      <c r="Z7" s="21">
        <v>322869.56607387465</v>
      </c>
      <c r="AA7" s="21">
        <v>267576.40607371175</v>
      </c>
      <c r="AB7" s="21">
        <v>302345.25680461025</v>
      </c>
      <c r="AC7" s="9">
        <v>321372.2466992926</v>
      </c>
    </row>
    <row r="8" spans="1:29" ht="13.5" customHeight="1">
      <c r="A8" s="2">
        <v>6</v>
      </c>
      <c r="B8" s="3" t="s">
        <v>7</v>
      </c>
      <c r="C8" s="9">
        <v>386823.9977984546</v>
      </c>
      <c r="D8" s="9">
        <v>402568.9005173447</v>
      </c>
      <c r="E8" s="9">
        <v>360663.9626561707</v>
      </c>
      <c r="F8" s="9">
        <v>336214.42755248985</v>
      </c>
      <c r="G8" s="9">
        <v>288166.5060301915</v>
      </c>
      <c r="H8" s="9">
        <v>283758.77644045895</v>
      </c>
      <c r="I8" s="9">
        <v>285527.0218511453</v>
      </c>
      <c r="J8" s="9">
        <v>229287.5745091314</v>
      </c>
      <c r="K8" s="9">
        <v>212417.07705678453</v>
      </c>
      <c r="L8" s="9">
        <v>190548.91055200004</v>
      </c>
      <c r="M8" s="9">
        <v>160842.89443321808</v>
      </c>
      <c r="N8" s="9">
        <v>164600.2505860154</v>
      </c>
      <c r="O8" s="9">
        <v>149785.5396059237</v>
      </c>
      <c r="P8" s="9">
        <v>152638.0513619226</v>
      </c>
      <c r="Q8" s="9">
        <v>144100.74297347965</v>
      </c>
      <c r="R8" s="9">
        <v>142617.68024353747</v>
      </c>
      <c r="S8" s="9">
        <v>125788.16197302149</v>
      </c>
      <c r="T8" s="9">
        <v>102442.31816230275</v>
      </c>
      <c r="U8" s="9">
        <v>99446.33706792454</v>
      </c>
      <c r="V8" s="9">
        <v>84595.59166788754</v>
      </c>
      <c r="W8" s="9">
        <v>77318.36405048291</v>
      </c>
      <c r="X8" s="9">
        <v>57782.50102904932</v>
      </c>
      <c r="Y8" s="9">
        <v>59161.0768008</v>
      </c>
      <c r="Z8" s="9">
        <v>59700.11131693124</v>
      </c>
      <c r="AA8" s="9">
        <v>43703.686035708735</v>
      </c>
      <c r="AB8" s="9">
        <v>44347.00473311284</v>
      </c>
      <c r="AC8" s="9">
        <v>42934.393097882974</v>
      </c>
    </row>
    <row r="9" spans="1:29" ht="13.5" customHeight="1">
      <c r="A9" s="2">
        <v>7</v>
      </c>
      <c r="B9" s="3" t="s">
        <v>8</v>
      </c>
      <c r="C9" s="9">
        <v>463221.00093463325</v>
      </c>
      <c r="D9" s="9">
        <v>496750.4680071377</v>
      </c>
      <c r="E9" s="9">
        <v>462028.8128893492</v>
      </c>
      <c r="F9" s="9">
        <v>450994.9644505307</v>
      </c>
      <c r="G9" s="9">
        <v>403891.2211296858</v>
      </c>
      <c r="H9" s="9">
        <v>417314.29078688775</v>
      </c>
      <c r="I9" s="9">
        <v>433184.19404753135</v>
      </c>
      <c r="J9" s="9">
        <v>369107.2814178407</v>
      </c>
      <c r="K9" s="9">
        <v>365561.67517528846</v>
      </c>
      <c r="L9" s="9">
        <v>350923.6060000001</v>
      </c>
      <c r="M9" s="9">
        <v>312234.58921047655</v>
      </c>
      <c r="N9" s="9">
        <v>316465.41608739016</v>
      </c>
      <c r="O9" s="9">
        <v>284291.324575683</v>
      </c>
      <c r="P9" s="9">
        <v>285846.96264427935</v>
      </c>
      <c r="Q9" s="9">
        <v>267677.0323916197</v>
      </c>
      <c r="R9" s="9">
        <v>259172.55811966053</v>
      </c>
      <c r="S9" s="9">
        <v>233615.49469621977</v>
      </c>
      <c r="T9" s="9">
        <v>188174.6369709877</v>
      </c>
      <c r="U9" s="9">
        <v>183635.19037221753</v>
      </c>
      <c r="V9" s="9">
        <v>163852.85469813924</v>
      </c>
      <c r="W9" s="9">
        <v>148814.97370397666</v>
      </c>
      <c r="X9" s="9">
        <v>99395.6859133616</v>
      </c>
      <c r="Y9" s="9">
        <v>88931.51124</v>
      </c>
      <c r="Z9" s="9">
        <v>75018.03731466009</v>
      </c>
      <c r="AA9" s="9">
        <v>46035.0688191434</v>
      </c>
      <c r="AB9" s="9">
        <v>47178.18180966293</v>
      </c>
      <c r="AC9" s="9">
        <v>45724.35535418022</v>
      </c>
    </row>
    <row r="10" spans="1:29" ht="13.5" customHeight="1">
      <c r="A10" s="2">
        <v>8</v>
      </c>
      <c r="B10" s="3" t="s">
        <v>35</v>
      </c>
      <c r="C10" s="9">
        <v>520588.7249991357</v>
      </c>
      <c r="D10" s="9">
        <v>581069.7308898105</v>
      </c>
      <c r="E10" s="9">
        <v>558616.7335241438</v>
      </c>
      <c r="F10" s="9">
        <v>558826.8701280301</v>
      </c>
      <c r="G10" s="9">
        <v>513412.0655294142</v>
      </c>
      <c r="H10" s="9">
        <v>538329.3976752963</v>
      </c>
      <c r="I10" s="9">
        <v>582134.35231085</v>
      </c>
      <c r="J10" s="9">
        <v>517481.96443307796</v>
      </c>
      <c r="K10" s="9">
        <v>530065.919954584</v>
      </c>
      <c r="L10" s="9">
        <v>524781.2429160669</v>
      </c>
      <c r="M10" s="9">
        <v>485208.82240300934</v>
      </c>
      <c r="N10" s="9">
        <v>517220.6677647492</v>
      </c>
      <c r="O10" s="9">
        <v>485557.2434373913</v>
      </c>
      <c r="P10" s="9">
        <v>507500.44044156885</v>
      </c>
      <c r="Q10" s="9">
        <v>494511.7232008276</v>
      </c>
      <c r="R10" s="9">
        <v>498963.5430152853</v>
      </c>
      <c r="S10" s="9">
        <v>478388.6406232497</v>
      </c>
      <c r="T10" s="9">
        <v>423278.54706977424</v>
      </c>
      <c r="U10" s="9">
        <v>450050.4128180441</v>
      </c>
      <c r="V10" s="9">
        <v>435594.32996332244</v>
      </c>
      <c r="W10" s="9">
        <v>447085.5905421376</v>
      </c>
      <c r="X10" s="9">
        <v>332762.3346873617</v>
      </c>
      <c r="Y10" s="9">
        <v>342846.41517029644</v>
      </c>
      <c r="Z10" s="9">
        <v>346598.18080213445</v>
      </c>
      <c r="AA10" s="9">
        <v>249431.917073035</v>
      </c>
      <c r="AB10" s="9">
        <v>263158.3933126335</v>
      </c>
      <c r="AC10" s="9">
        <v>268982.6023141956</v>
      </c>
    </row>
    <row r="11" spans="1:29" ht="13.5" customHeight="1">
      <c r="A11" s="2">
        <v>9</v>
      </c>
      <c r="B11" s="3" t="s">
        <v>36</v>
      </c>
      <c r="C11" s="9">
        <v>8739.929896318747</v>
      </c>
      <c r="D11" s="9">
        <v>10339.255871816</v>
      </c>
      <c r="E11" s="9">
        <v>11217.06062634936</v>
      </c>
      <c r="F11" s="9">
        <v>12941.676616279776</v>
      </c>
      <c r="G11" s="9">
        <v>13914.017323607546</v>
      </c>
      <c r="H11" s="9">
        <v>17276.897528124486</v>
      </c>
      <c r="I11" s="9">
        <v>20901.811448819597</v>
      </c>
      <c r="J11" s="9">
        <v>20456.740185134142</v>
      </c>
      <c r="K11" s="9">
        <v>22664.803558264233</v>
      </c>
      <c r="L11" s="9">
        <v>24333.96901351415</v>
      </c>
      <c r="M11" s="9">
        <v>24304.019820929178</v>
      </c>
      <c r="N11" s="9">
        <v>28689.473377132737</v>
      </c>
      <c r="O11" s="9">
        <v>28863.840913480002</v>
      </c>
      <c r="P11" s="9">
        <v>32537.50997880824</v>
      </c>
      <c r="Q11" s="9">
        <v>33686.541353250446</v>
      </c>
      <c r="R11" s="9">
        <v>36160.319252465735</v>
      </c>
      <c r="S11" s="9">
        <v>36349.07116602141</v>
      </c>
      <c r="T11" s="9">
        <v>34076.25944565119</v>
      </c>
      <c r="U11" s="9">
        <v>37857.88412473314</v>
      </c>
      <c r="V11" s="9">
        <v>38220.384395548885</v>
      </c>
      <c r="W11" s="9">
        <v>42024.0138026177</v>
      </c>
      <c r="X11" s="9">
        <v>35361.2408569847</v>
      </c>
      <c r="Y11" s="9">
        <v>38670.03859764706</v>
      </c>
      <c r="Z11" s="9">
        <v>40787.117166104166</v>
      </c>
      <c r="AA11" s="9">
        <v>32010.84775830116</v>
      </c>
      <c r="AB11" s="9">
        <v>33251.53802226961</v>
      </c>
      <c r="AC11" s="9">
        <v>33623.39420256121</v>
      </c>
    </row>
    <row r="12" spans="1:29" ht="13.5" customHeight="1">
      <c r="A12" s="2">
        <v>10</v>
      </c>
      <c r="B12" s="3" t="s">
        <v>9</v>
      </c>
      <c r="C12" s="9">
        <v>195894.43410623245</v>
      </c>
      <c r="D12" s="9">
        <v>213337.4781952161</v>
      </c>
      <c r="E12" s="9">
        <v>201516.79351801926</v>
      </c>
      <c r="F12" s="9">
        <v>196278.93088174085</v>
      </c>
      <c r="G12" s="9">
        <v>174776.54379558816</v>
      </c>
      <c r="H12" s="9">
        <v>177442.35576235698</v>
      </c>
      <c r="I12" s="9">
        <v>178846.08003559225</v>
      </c>
      <c r="J12" s="9">
        <v>148167.81542471054</v>
      </c>
      <c r="K12" s="9">
        <v>138818.11419585065</v>
      </c>
      <c r="L12" s="9">
        <v>123088.047171891</v>
      </c>
      <c r="M12" s="9">
        <v>97519.77609525686</v>
      </c>
      <c r="N12" s="9">
        <v>83791.28509280407</v>
      </c>
      <c r="O12" s="9">
        <v>66282.81040814662</v>
      </c>
      <c r="P12" s="9">
        <v>60500.56955966561</v>
      </c>
      <c r="Q12" s="9">
        <v>52039.96050708073</v>
      </c>
      <c r="R12" s="9">
        <v>47931.7500307288</v>
      </c>
      <c r="S12" s="9">
        <v>42200.12881870149</v>
      </c>
      <c r="T12" s="9">
        <v>34700.09073642786</v>
      </c>
      <c r="U12" s="9">
        <v>33740.50131666586</v>
      </c>
      <c r="V12" s="9">
        <v>28787.771257896817</v>
      </c>
      <c r="W12" s="9">
        <v>27148.624198494967</v>
      </c>
      <c r="X12" s="9">
        <v>19422.68338820869</v>
      </c>
      <c r="Y12" s="9">
        <v>18938.425909122718</v>
      </c>
      <c r="Z12" s="9">
        <v>18035.68731166048</v>
      </c>
      <c r="AA12" s="9">
        <v>12453.348327445921</v>
      </c>
      <c r="AB12" s="9">
        <v>11894.3569158969</v>
      </c>
      <c r="AC12" s="9">
        <v>11149.443652036829</v>
      </c>
    </row>
    <row r="13" spans="1:29" ht="13.5" customHeight="1">
      <c r="A13" s="2" t="s">
        <v>34</v>
      </c>
      <c r="B13" s="3" t="s">
        <v>37</v>
      </c>
      <c r="C13" s="9">
        <v>24188.008856380373</v>
      </c>
      <c r="D13" s="9">
        <v>32750.669768429245</v>
      </c>
      <c r="E13" s="9">
        <v>35983.256936158956</v>
      </c>
      <c r="F13" s="9">
        <v>39070.44265274793</v>
      </c>
      <c r="G13" s="9">
        <v>39227.032097094816</v>
      </c>
      <c r="H13" s="9">
        <v>43986.54562010808</v>
      </c>
      <c r="I13" s="9">
        <v>51758.786060674036</v>
      </c>
      <c r="J13" s="9">
        <v>50231.4591331182</v>
      </c>
      <c r="K13" s="9">
        <v>54936.75165465661</v>
      </c>
      <c r="L13" s="9">
        <v>58295.99780137189</v>
      </c>
      <c r="M13" s="9">
        <v>55724.80747936228</v>
      </c>
      <c r="N13" s="9">
        <v>63064.22734000324</v>
      </c>
      <c r="O13" s="9">
        <v>63613.13569822493</v>
      </c>
      <c r="P13" s="9">
        <v>71352.9146933428</v>
      </c>
      <c r="Q13" s="9">
        <v>71198.48191007707</v>
      </c>
      <c r="R13" s="9">
        <v>76453.57930495829</v>
      </c>
      <c r="S13" s="9">
        <v>78550.7298988343</v>
      </c>
      <c r="T13" s="9">
        <v>73636.05650559203</v>
      </c>
      <c r="U13" s="9">
        <v>84424.36864264854</v>
      </c>
      <c r="V13" s="9">
        <v>87294.6527682431</v>
      </c>
      <c r="W13" s="9">
        <v>102100.55897337304</v>
      </c>
      <c r="X13" s="9">
        <v>81150.5285811336</v>
      </c>
      <c r="Y13" s="9">
        <v>87876.23390256177</v>
      </c>
      <c r="Z13" s="9">
        <v>95548.17688158993</v>
      </c>
      <c r="AA13" s="9">
        <v>74979.47473185849</v>
      </c>
      <c r="AB13" s="9">
        <v>79735.18163719126</v>
      </c>
      <c r="AC13" s="9">
        <v>80942.51014233366</v>
      </c>
    </row>
    <row r="14" spans="1:29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1008.3393295956288</v>
      </c>
      <c r="L14" s="9">
        <v>2627.408204303365</v>
      </c>
      <c r="M14" s="9">
        <v>5987.8094783877805</v>
      </c>
      <c r="N14" s="9">
        <v>14774.566043348934</v>
      </c>
      <c r="O14" s="9">
        <v>23827.188551864732</v>
      </c>
      <c r="P14" s="9">
        <v>37350.22402490787</v>
      </c>
      <c r="Q14" s="9">
        <v>52758.55891513857</v>
      </c>
      <c r="R14" s="9">
        <v>85655.58264951881</v>
      </c>
      <c r="S14" s="9">
        <v>126949.34359516138</v>
      </c>
      <c r="T14" s="9">
        <v>132804.29431725587</v>
      </c>
      <c r="U14" s="9">
        <v>166145.3758195306</v>
      </c>
      <c r="V14" s="9">
        <v>184090.42266841323</v>
      </c>
      <c r="W14" s="9">
        <v>223772.97583730827</v>
      </c>
      <c r="X14" s="9">
        <v>193009.30033971198</v>
      </c>
      <c r="Y14" s="9">
        <v>229064.41652664778</v>
      </c>
      <c r="Z14" s="9">
        <v>265868.7440970453</v>
      </c>
      <c r="AA14" s="9">
        <v>223590.37901610608</v>
      </c>
      <c r="AB14" s="9">
        <v>252920.3276913854</v>
      </c>
      <c r="AC14" s="9">
        <v>272940.26310957107</v>
      </c>
    </row>
    <row r="15" spans="1:29" ht="24.75" customHeight="1">
      <c r="A15" s="2" t="s">
        <v>43</v>
      </c>
      <c r="B15" s="3" t="s">
        <v>39</v>
      </c>
      <c r="C15" s="9">
        <v>46396.50284336952</v>
      </c>
      <c r="D15" s="9">
        <v>57372.96659710925</v>
      </c>
      <c r="E15" s="9">
        <v>61151.06476054504</v>
      </c>
      <c r="F15" s="9">
        <v>68497.98256557788</v>
      </c>
      <c r="G15" s="9">
        <v>70667.97616265608</v>
      </c>
      <c r="H15" s="9">
        <v>85102.40828843128</v>
      </c>
      <c r="I15" s="9">
        <v>100992.80410974323</v>
      </c>
      <c r="J15" s="9">
        <v>96243.68440343058</v>
      </c>
      <c r="K15" s="9">
        <v>108325.68530647772</v>
      </c>
      <c r="L15" s="9">
        <v>116403.41449076499</v>
      </c>
      <c r="M15" s="9">
        <v>114415.81182180498</v>
      </c>
      <c r="N15" s="9">
        <v>135088.19179520986</v>
      </c>
      <c r="O15" s="9">
        <v>136785.4827324884</v>
      </c>
      <c r="P15" s="9">
        <v>155615.9634940904</v>
      </c>
      <c r="Q15" s="9">
        <v>162902.69934573793</v>
      </c>
      <c r="R15" s="9">
        <v>179997.27450344345</v>
      </c>
      <c r="S15" s="9">
        <v>195522.35451797117</v>
      </c>
      <c r="T15" s="9">
        <v>188687.79063938552</v>
      </c>
      <c r="U15" s="9">
        <v>212764.43307252176</v>
      </c>
      <c r="V15" s="9">
        <v>216505.1554165967</v>
      </c>
      <c r="W15" s="9">
        <v>250352.48300994484</v>
      </c>
      <c r="X15" s="9">
        <v>214580.99355606566</v>
      </c>
      <c r="Y15" s="9">
        <v>253063.68891105996</v>
      </c>
      <c r="Z15" s="9">
        <v>287462.7413606202</v>
      </c>
      <c r="AA15" s="9">
        <v>237377.6928681375</v>
      </c>
      <c r="AB15" s="9">
        <v>273830.3392336944</v>
      </c>
      <c r="AC15" s="9">
        <v>301715.36854947376</v>
      </c>
    </row>
    <row r="16" spans="1:29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212.83253098785286</v>
      </c>
      <c r="N16" s="9">
        <v>729.223848726649</v>
      </c>
      <c r="O16" s="9">
        <v>1022.6587495286607</v>
      </c>
      <c r="P16" s="9">
        <v>1429.7822333963761</v>
      </c>
      <c r="Q16" s="9">
        <v>3177.7219988891657</v>
      </c>
      <c r="R16" s="9">
        <v>8490.023163350377</v>
      </c>
      <c r="S16" s="9">
        <v>14165.242221147588</v>
      </c>
      <c r="T16" s="9">
        <v>20641.67329913577</v>
      </c>
      <c r="U16" s="9">
        <v>27219.825118097437</v>
      </c>
      <c r="V16" s="9">
        <v>32135.837891343293</v>
      </c>
      <c r="W16" s="9">
        <v>39863.67697799277</v>
      </c>
      <c r="X16" s="9">
        <v>37377.317918235356</v>
      </c>
      <c r="Y16" s="9">
        <v>46513.34074022489</v>
      </c>
      <c r="Z16" s="9">
        <v>55527.420088312094</v>
      </c>
      <c r="AA16" s="9">
        <v>54385.07374542151</v>
      </c>
      <c r="AB16" s="9">
        <v>70973.39954776403</v>
      </c>
      <c r="AC16" s="9">
        <v>85771.02534197156</v>
      </c>
    </row>
    <row r="17" spans="1:29" ht="24.75" customHeight="1">
      <c r="A17" s="2">
        <v>13</v>
      </c>
      <c r="B17" s="3" t="s">
        <v>40</v>
      </c>
      <c r="C17" s="9">
        <v>94736.69578563013</v>
      </c>
      <c r="D17" s="9">
        <v>111922.05946557077</v>
      </c>
      <c r="E17" s="9">
        <v>113694.29548053746</v>
      </c>
      <c r="F17" s="9">
        <v>118348.2028073021</v>
      </c>
      <c r="G17" s="9">
        <v>113489.07102577518</v>
      </c>
      <c r="H17" s="9">
        <v>124733.36935980574</v>
      </c>
      <c r="I17" s="9">
        <v>139564.90206097063</v>
      </c>
      <c r="J17" s="9">
        <v>128790.91467236158</v>
      </c>
      <c r="K17" s="9">
        <v>133299.73894390545</v>
      </c>
      <c r="L17" s="9">
        <v>136321.29591216074</v>
      </c>
      <c r="M17" s="9">
        <v>127134.38944611656</v>
      </c>
      <c r="N17" s="9">
        <v>135649.30205834087</v>
      </c>
      <c r="O17" s="9">
        <v>128125.76535819874</v>
      </c>
      <c r="P17" s="9">
        <v>138277.96278333804</v>
      </c>
      <c r="Q17" s="9">
        <v>135031.2988705102</v>
      </c>
      <c r="R17" s="9">
        <v>140253.47515062132</v>
      </c>
      <c r="S17" s="9">
        <v>137979.20427044926</v>
      </c>
      <c r="T17" s="9">
        <v>128479.21395743787</v>
      </c>
      <c r="U17" s="9">
        <v>136921.97843209046</v>
      </c>
      <c r="V17" s="9">
        <v>137338.1181230971</v>
      </c>
      <c r="W17" s="9">
        <v>147954.19213669316</v>
      </c>
      <c r="X17" s="9">
        <v>127033.73186123873</v>
      </c>
      <c r="Y17" s="9">
        <v>137650.16343455843</v>
      </c>
      <c r="Z17" s="9">
        <v>148210.80134942374</v>
      </c>
      <c r="AA17" s="9">
        <v>122648.01046903004</v>
      </c>
      <c r="AB17" s="9">
        <v>134109.104269291</v>
      </c>
      <c r="AC17" s="9">
        <v>143080.05212780705</v>
      </c>
    </row>
    <row r="18" spans="1:29" ht="24.75" customHeight="1">
      <c r="A18" s="2" t="s">
        <v>45</v>
      </c>
      <c r="B18" s="3" t="s">
        <v>10</v>
      </c>
      <c r="C18" s="9">
        <v>23262.539899774103</v>
      </c>
      <c r="D18" s="9">
        <v>30600.906463527463</v>
      </c>
      <c r="E18" s="9">
        <v>34977.56222784769</v>
      </c>
      <c r="F18" s="9">
        <v>38420.978295252</v>
      </c>
      <c r="G18" s="9">
        <v>41096.79083850618</v>
      </c>
      <c r="H18" s="9">
        <v>49551.298324334035</v>
      </c>
      <c r="I18" s="9">
        <v>59643.99696773545</v>
      </c>
      <c r="J18" s="9">
        <v>57257.60452305998</v>
      </c>
      <c r="K18" s="9">
        <v>63884.44920764946</v>
      </c>
      <c r="L18" s="9">
        <v>68785.16288338361</v>
      </c>
      <c r="M18" s="9">
        <v>66378.2387594301</v>
      </c>
      <c r="N18" s="9">
        <v>73387.02904366137</v>
      </c>
      <c r="O18" s="9">
        <v>73302.19205662972</v>
      </c>
      <c r="P18" s="9">
        <v>82096.79399341089</v>
      </c>
      <c r="Q18" s="9">
        <v>84837.78607654302</v>
      </c>
      <c r="R18" s="9">
        <v>92385.10944773098</v>
      </c>
      <c r="S18" s="9">
        <v>97405.63484027966</v>
      </c>
      <c r="T18" s="9">
        <v>95754.87254789649</v>
      </c>
      <c r="U18" s="9">
        <v>111666.33181012304</v>
      </c>
      <c r="V18" s="9">
        <v>114848.78957130334</v>
      </c>
      <c r="W18" s="9">
        <v>130410.64883056554</v>
      </c>
      <c r="X18" s="9">
        <v>112697.62647730767</v>
      </c>
      <c r="Y18" s="9">
        <v>131149.52087241877</v>
      </c>
      <c r="Z18" s="9">
        <v>147733.927442981</v>
      </c>
      <c r="AA18" s="9">
        <v>120980.92706114199</v>
      </c>
      <c r="AB18" s="9">
        <v>138406.01438318493</v>
      </c>
      <c r="AC18" s="9">
        <v>151914.05673873142</v>
      </c>
    </row>
    <row r="19" spans="1:29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622.1294543870234</v>
      </c>
      <c r="Q19" s="9">
        <v>613.2602360842395</v>
      </c>
      <c r="R19" s="9">
        <v>1513.0328521408762</v>
      </c>
      <c r="S19" s="9">
        <v>4767.284185154151</v>
      </c>
      <c r="T19" s="9">
        <v>6147.169206939176</v>
      </c>
      <c r="U19" s="9">
        <v>10609.380993659228</v>
      </c>
      <c r="V19" s="9">
        <v>12936.418486990711</v>
      </c>
      <c r="W19" s="9">
        <v>16277.207742609387</v>
      </c>
      <c r="X19" s="9">
        <v>16165.321721015178</v>
      </c>
      <c r="Y19" s="9">
        <v>18624.65236197538</v>
      </c>
      <c r="Z19" s="9">
        <v>20388.021409719742</v>
      </c>
      <c r="AA19" s="9">
        <v>18335.576448311236</v>
      </c>
      <c r="AB19" s="9">
        <v>20754.936276272387</v>
      </c>
      <c r="AC19" s="9">
        <v>24110.914719873024</v>
      </c>
    </row>
    <row r="20" spans="1:29" ht="24.75" customHeight="1">
      <c r="A20" s="2">
        <v>15</v>
      </c>
      <c r="B20" s="3" t="s">
        <v>11</v>
      </c>
      <c r="C20" s="9">
        <v>41732.71496569105</v>
      </c>
      <c r="D20" s="9">
        <v>49755.86521154393</v>
      </c>
      <c r="E20" s="9">
        <v>52820.68709567615</v>
      </c>
      <c r="F20" s="9">
        <v>54767.97647734928</v>
      </c>
      <c r="G20" s="9">
        <v>52608.47805838054</v>
      </c>
      <c r="H20" s="9">
        <v>57945.229232314254</v>
      </c>
      <c r="I20" s="9">
        <v>62388.121067582935</v>
      </c>
      <c r="J20" s="9">
        <v>59442.116140787504</v>
      </c>
      <c r="K20" s="9">
        <v>60623.42176705358</v>
      </c>
      <c r="L20" s="9">
        <v>62507.52316034333</v>
      </c>
      <c r="M20" s="9">
        <v>59253.04502791673</v>
      </c>
      <c r="N20" s="9">
        <v>62766.93793004565</v>
      </c>
      <c r="O20" s="9">
        <v>59291.99655355019</v>
      </c>
      <c r="P20" s="9">
        <v>63884.98769817007</v>
      </c>
      <c r="Q20" s="9">
        <v>61435.1625321628</v>
      </c>
      <c r="R20" s="9">
        <v>63276.740951476786</v>
      </c>
      <c r="S20" s="9">
        <v>61742.154132018884</v>
      </c>
      <c r="T20" s="9">
        <v>57349.870191072376</v>
      </c>
      <c r="U20" s="9">
        <v>61650.7932102672</v>
      </c>
      <c r="V20" s="9">
        <v>61439.111164034555</v>
      </c>
      <c r="W20" s="9">
        <v>65510.57924809821</v>
      </c>
      <c r="X20" s="9">
        <v>57693.85956929077</v>
      </c>
      <c r="Y20" s="9">
        <v>62142.31794715133</v>
      </c>
      <c r="Z20" s="9">
        <v>66391.71255851063</v>
      </c>
      <c r="AA20" s="9">
        <v>54748.24398312301</v>
      </c>
      <c r="AB20" s="9">
        <v>59651.092731749166</v>
      </c>
      <c r="AC20" s="9">
        <v>63477.33171729944</v>
      </c>
    </row>
    <row r="21" spans="1:29" ht="24.75" customHeight="1">
      <c r="A21" s="2" t="s">
        <v>47</v>
      </c>
      <c r="B21" s="3" t="s">
        <v>12</v>
      </c>
      <c r="C21" s="9">
        <v>34277.54293453036</v>
      </c>
      <c r="D21" s="9">
        <v>48697.23788822306</v>
      </c>
      <c r="E21" s="9">
        <v>55921.03518148639</v>
      </c>
      <c r="F21" s="9">
        <v>61170.74795709528</v>
      </c>
      <c r="G21" s="9">
        <v>69973.71779262926</v>
      </c>
      <c r="H21" s="9">
        <v>108399.73244580638</v>
      </c>
      <c r="I21" s="9">
        <v>139385.10927671927</v>
      </c>
      <c r="J21" s="9">
        <v>143851.1395679027</v>
      </c>
      <c r="K21" s="9">
        <v>159912.23260422776</v>
      </c>
      <c r="L21" s="9">
        <v>173251.66627470902</v>
      </c>
      <c r="M21" s="9">
        <v>171551.60514889273</v>
      </c>
      <c r="N21" s="9">
        <v>187198.27539649527</v>
      </c>
      <c r="O21" s="9">
        <v>189052.87904815818</v>
      </c>
      <c r="P21" s="9">
        <v>216932.73500154793</v>
      </c>
      <c r="Q21" s="9">
        <v>231900.64153524337</v>
      </c>
      <c r="R21" s="9">
        <v>247049.17027506468</v>
      </c>
      <c r="S21" s="9">
        <v>267207.51399786334</v>
      </c>
      <c r="T21" s="9">
        <v>274006.250410098</v>
      </c>
      <c r="U21" s="9">
        <v>341131.1261098676</v>
      </c>
      <c r="V21" s="9">
        <v>368914.4988318644</v>
      </c>
      <c r="W21" s="9">
        <v>428288.3065699984</v>
      </c>
      <c r="X21" s="9">
        <v>390036.4324679746</v>
      </c>
      <c r="Y21" s="9">
        <v>465782.7326300556</v>
      </c>
      <c r="Z21" s="9">
        <v>544065.2054519623</v>
      </c>
      <c r="AA21" s="9">
        <v>478895.7196371793</v>
      </c>
      <c r="AB21" s="9">
        <v>557805.9460567813</v>
      </c>
      <c r="AC21" s="9">
        <v>624474.9664170227</v>
      </c>
    </row>
    <row r="22" spans="1:29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961.9670022560223</v>
      </c>
      <c r="R22" s="9">
        <v>991.3372518636966</v>
      </c>
      <c r="S22" s="9">
        <v>4049.4379506692317</v>
      </c>
      <c r="T22" s="9">
        <v>5864.65446361172</v>
      </c>
      <c r="U22" s="9">
        <v>8367.47340510777</v>
      </c>
      <c r="V22" s="9">
        <v>8760.889122908993</v>
      </c>
      <c r="W22" s="9">
        <v>9633.218078818265</v>
      </c>
      <c r="X22" s="9">
        <v>14525.444122330848</v>
      </c>
      <c r="Y22" s="9">
        <v>16809.976189771296</v>
      </c>
      <c r="Z22" s="9">
        <v>19945.2976813915</v>
      </c>
      <c r="AA22" s="9">
        <v>18976.61895074939</v>
      </c>
      <c r="AB22" s="9">
        <v>21210.7571315534</v>
      </c>
      <c r="AC22" s="9">
        <v>24671.23028252727</v>
      </c>
    </row>
    <row r="23" spans="1:29" ht="24.75" customHeight="1">
      <c r="A23" s="2">
        <v>17</v>
      </c>
      <c r="B23" s="3" t="s">
        <v>13</v>
      </c>
      <c r="C23" s="9">
        <v>144950.90105490095</v>
      </c>
      <c r="D23" s="9">
        <v>173118.35228289093</v>
      </c>
      <c r="E23" s="9">
        <v>178540.40983479295</v>
      </c>
      <c r="F23" s="9">
        <v>190086.6383162149</v>
      </c>
      <c r="G23" s="9">
        <v>200255.41320522994</v>
      </c>
      <c r="H23" s="9">
        <v>226187.87729181504</v>
      </c>
      <c r="I23" s="9">
        <v>255034.25717290756</v>
      </c>
      <c r="J23" s="9">
        <v>238979.27893432733</v>
      </c>
      <c r="K23" s="9">
        <v>250763.8177009496</v>
      </c>
      <c r="L23" s="9">
        <v>260561.68360208406</v>
      </c>
      <c r="M23" s="9">
        <v>256173.9237841408</v>
      </c>
      <c r="N23" s="9">
        <v>286253.00817718904</v>
      </c>
      <c r="O23" s="9">
        <v>272048.9923018151</v>
      </c>
      <c r="P23" s="9">
        <v>289633.8120349718</v>
      </c>
      <c r="Q23" s="9">
        <v>283761.82705498027</v>
      </c>
      <c r="R23" s="9">
        <v>292059.15041995764</v>
      </c>
      <c r="S23" s="9">
        <v>285415.8743483579</v>
      </c>
      <c r="T23" s="9">
        <v>267713.86261221644</v>
      </c>
      <c r="U23" s="9">
        <v>281555.2028494967</v>
      </c>
      <c r="V23" s="9">
        <v>282559.1674590868</v>
      </c>
      <c r="W23" s="9">
        <v>313249.17104349553</v>
      </c>
      <c r="X23" s="9">
        <v>270731.93525992753</v>
      </c>
      <c r="Y23" s="9">
        <v>290111.1751233056</v>
      </c>
      <c r="Z23" s="9">
        <v>309713.09402847115</v>
      </c>
      <c r="AA23" s="9">
        <v>258665.5335432667</v>
      </c>
      <c r="AB23" s="9">
        <v>275072.91739410325</v>
      </c>
      <c r="AC23" s="9">
        <v>288828.70321195305</v>
      </c>
    </row>
    <row r="24" spans="1:29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350</v>
      </c>
      <c r="I24" s="9">
        <v>2190</v>
      </c>
      <c r="J24" s="9">
        <v>9230</v>
      </c>
      <c r="K24" s="9">
        <v>18600</v>
      </c>
      <c r="L24" s="9">
        <v>18368.4</v>
      </c>
      <c r="M24" s="9">
        <v>18892.142857142855</v>
      </c>
      <c r="N24" s="9">
        <v>17331.07142857143</v>
      </c>
      <c r="O24" s="9">
        <v>14187.500000000002</v>
      </c>
      <c r="P24" s="9">
        <v>12030</v>
      </c>
      <c r="Q24" s="9">
        <v>12587.857142857143</v>
      </c>
      <c r="R24" s="9">
        <v>12886.428571428572</v>
      </c>
      <c r="S24" s="9">
        <v>25870.645785243763</v>
      </c>
      <c r="T24" s="9">
        <v>119608.09812044534</v>
      </c>
      <c r="U24" s="9">
        <v>278083.87558825867</v>
      </c>
      <c r="V24" s="9">
        <v>383988.60612909537</v>
      </c>
      <c r="W24" s="9">
        <v>309923.44774529705</v>
      </c>
      <c r="X24" s="9">
        <v>449415.7944892263</v>
      </c>
      <c r="Y24" s="9">
        <v>570576.3730541168</v>
      </c>
      <c r="Z24" s="9">
        <v>614562.0635979903</v>
      </c>
      <c r="AA24" s="9">
        <v>607105.2397511371</v>
      </c>
      <c r="AB24" s="9">
        <v>432920.8311237734</v>
      </c>
      <c r="AC24" s="15">
        <v>500368.8720385633</v>
      </c>
    </row>
    <row r="25" spans="1:29" ht="13.5" customHeight="1">
      <c r="A25" s="2">
        <v>19</v>
      </c>
      <c r="B25" s="3" t="s">
        <v>15</v>
      </c>
      <c r="C25" s="9">
        <v>175005.7333333333</v>
      </c>
      <c r="D25" s="9">
        <v>173279.86666666667</v>
      </c>
      <c r="E25" s="9">
        <v>186009.19999999998</v>
      </c>
      <c r="F25" s="9">
        <v>213937.33333333334</v>
      </c>
      <c r="G25" s="9">
        <v>206871.33333333334</v>
      </c>
      <c r="H25" s="9">
        <v>204567.25333333333</v>
      </c>
      <c r="I25" s="9">
        <v>277669.2266666667</v>
      </c>
      <c r="J25" s="9">
        <v>186040.2666666667</v>
      </c>
      <c r="K25" s="9">
        <v>174633.33333333334</v>
      </c>
      <c r="L25" s="9">
        <v>164264</v>
      </c>
      <c r="M25" s="9">
        <v>205389.86666666667</v>
      </c>
      <c r="N25" s="9">
        <v>216360</v>
      </c>
      <c r="O25" s="9">
        <v>258136</v>
      </c>
      <c r="P25" s="9">
        <v>289863.92</v>
      </c>
      <c r="Q25" s="9">
        <v>315301.5466666667</v>
      </c>
      <c r="R25" s="9">
        <v>324754</v>
      </c>
      <c r="S25" s="9">
        <v>342258.85333333333</v>
      </c>
      <c r="T25" s="9">
        <v>402378.93333333335</v>
      </c>
      <c r="U25" s="9">
        <v>419743.60000000003</v>
      </c>
      <c r="V25" s="9">
        <v>472578.6666666667</v>
      </c>
      <c r="W25" s="9">
        <v>553599.468</v>
      </c>
      <c r="X25" s="9">
        <v>543804.6266666667</v>
      </c>
      <c r="Y25" s="9">
        <v>574385.8666666667</v>
      </c>
      <c r="Z25" s="9">
        <v>640963.2000000001</v>
      </c>
      <c r="AA25" s="9">
        <v>655296.2266666667</v>
      </c>
      <c r="AB25" s="9">
        <v>656147.1986666666</v>
      </c>
      <c r="AC25" s="9">
        <v>717711.0457777778</v>
      </c>
    </row>
    <row r="26" spans="1:29" ht="13.5" customHeight="1">
      <c r="A26" s="2">
        <v>20</v>
      </c>
      <c r="B26" s="3" t="s">
        <v>16</v>
      </c>
      <c r="C26" s="9">
        <v>235504.70219435732</v>
      </c>
      <c r="D26" s="9">
        <v>237570.53291536044</v>
      </c>
      <c r="E26" s="9">
        <v>238603.44827586206</v>
      </c>
      <c r="F26" s="9">
        <v>238603.44827586206</v>
      </c>
      <c r="G26" s="9">
        <v>232405.95611285267</v>
      </c>
      <c r="H26" s="9">
        <v>235539.18495297804</v>
      </c>
      <c r="I26" s="9">
        <v>238332.2884012539</v>
      </c>
      <c r="J26" s="9">
        <v>244636.36363636362</v>
      </c>
      <c r="K26" s="9">
        <v>254137.93103448275</v>
      </c>
      <c r="L26" s="9">
        <v>272802.5078369905</v>
      </c>
      <c r="M26" s="9">
        <v>296238.2445141066</v>
      </c>
      <c r="N26" s="9">
        <v>309849.52978056425</v>
      </c>
      <c r="O26" s="9">
        <v>320815.0470219435</v>
      </c>
      <c r="P26" s="9">
        <v>319620.68965517246</v>
      </c>
      <c r="Q26" s="9">
        <v>337131.66144200624</v>
      </c>
      <c r="R26" s="9">
        <v>349253.3699059561</v>
      </c>
      <c r="S26" s="9">
        <v>386112.382445141</v>
      </c>
      <c r="T26" s="9">
        <v>376346.94514106587</v>
      </c>
      <c r="U26" s="9">
        <v>379259.1489028213</v>
      </c>
      <c r="V26" s="9">
        <v>376706.5815047022</v>
      </c>
      <c r="W26" s="9">
        <v>386765.33228840126</v>
      </c>
      <c r="X26" s="9">
        <v>383338.0438871474</v>
      </c>
      <c r="Y26" s="9">
        <v>394610.4592476489</v>
      </c>
      <c r="Z26" s="9">
        <v>410359.9796238245</v>
      </c>
      <c r="AA26" s="9">
        <v>412783.6316614421</v>
      </c>
      <c r="AB26" s="9">
        <v>420614.590909091</v>
      </c>
      <c r="AC26" s="21">
        <v>433684.0344827586</v>
      </c>
    </row>
    <row r="27" spans="1:29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customHeight="1">
      <c r="A28" s="2" t="s">
        <v>17</v>
      </c>
      <c r="B28" s="4" t="s">
        <v>18</v>
      </c>
      <c r="C28" s="9">
        <v>1128805.6649185605</v>
      </c>
      <c r="D28" s="9">
        <v>1215566.4179190637</v>
      </c>
      <c r="E28" s="9">
        <v>1132309.5226599283</v>
      </c>
      <c r="F28" s="9">
        <v>1101600.7908184715</v>
      </c>
      <c r="G28" s="9">
        <v>987328.384417983</v>
      </c>
      <c r="H28" s="9">
        <v>1016855.0860054799</v>
      </c>
      <c r="I28" s="9">
        <v>1078892.1766252108</v>
      </c>
      <c r="J28" s="9">
        <v>931821.6119016038</v>
      </c>
      <c r="K28" s="9">
        <v>934823.1129794631</v>
      </c>
      <c r="L28" s="9">
        <v>909507.1245755189</v>
      </c>
      <c r="M28" s="9">
        <v>816807.7923477035</v>
      </c>
      <c r="N28" s="9">
        <v>860293.6015073031</v>
      </c>
      <c r="O28" s="9">
        <v>803628.649867016</v>
      </c>
      <c r="P28" s="9">
        <v>849143.9957390147</v>
      </c>
      <c r="Q28" s="9">
        <v>833232.5876964226</v>
      </c>
      <c r="R28" s="9">
        <v>853715.3074123033</v>
      </c>
      <c r="S28" s="9">
        <v>826625.547897492</v>
      </c>
      <c r="T28" s="9">
        <v>737417.8376006784</v>
      </c>
      <c r="U28" s="9">
        <v>789459.2049701507</v>
      </c>
      <c r="V28" s="9">
        <v>792641.9318262769</v>
      </c>
      <c r="W28" s="9">
        <v>875165.6005391958</v>
      </c>
      <c r="X28" s="9">
        <v>721645.2896219819</v>
      </c>
      <c r="Y28" s="9">
        <v>811931.0693186304</v>
      </c>
      <c r="Z28" s="9">
        <v>899695.6580699323</v>
      </c>
      <c r="AA28" s="9">
        <v>723372.8049973462</v>
      </c>
      <c r="AB28" s="9">
        <v>796652.7617767643</v>
      </c>
      <c r="AC28" s="9">
        <v>825373.5829151586</v>
      </c>
    </row>
    <row r="29" spans="1:29" ht="15.75" customHeight="1">
      <c r="A29" s="2" t="s">
        <v>19</v>
      </c>
      <c r="B29" s="4" t="s">
        <v>20</v>
      </c>
      <c r="C29" s="9">
        <v>1212632.0987927006</v>
      </c>
      <c r="D29" s="9">
        <v>1334247.6027324097</v>
      </c>
      <c r="E29" s="9">
        <v>1269362.6574940206</v>
      </c>
      <c r="F29" s="9">
        <v>1258112.8847293293</v>
      </c>
      <c r="G29" s="9">
        <v>1145220.8798753908</v>
      </c>
      <c r="H29" s="9">
        <v>1194349.4873727735</v>
      </c>
      <c r="I29" s="9">
        <v>1266825.2239034674</v>
      </c>
      <c r="J29" s="9">
        <v>1105445.2605938814</v>
      </c>
      <c r="K29" s="9">
        <v>1113055.6038682396</v>
      </c>
      <c r="L29" s="9">
        <v>1084050.2711071474</v>
      </c>
      <c r="M29" s="9">
        <v>980979.824487422</v>
      </c>
      <c r="N29" s="9">
        <v>1024005.6357054284</v>
      </c>
      <c r="O29" s="9">
        <v>952435.5435847905</v>
      </c>
      <c r="P29" s="9">
        <v>995088.6213425727</v>
      </c>
      <c r="Q29" s="9">
        <v>971872.298277994</v>
      </c>
      <c r="R29" s="9">
        <v>1004337.3323726176</v>
      </c>
      <c r="S29" s="9">
        <v>996053.408798188</v>
      </c>
      <c r="T29" s="9">
        <v>886669.8850456888</v>
      </c>
      <c r="U29" s="9">
        <v>955853.7330938398</v>
      </c>
      <c r="V29" s="9">
        <v>937840.4157515637</v>
      </c>
      <c r="W29" s="9">
        <v>990946.7370579082</v>
      </c>
      <c r="X29" s="9">
        <v>761101.7737667622</v>
      </c>
      <c r="Y29" s="9">
        <v>806327.0413462757</v>
      </c>
      <c r="Z29" s="9">
        <v>841855.9435731944</v>
      </c>
      <c r="AA29" s="9">
        <v>638501.03572589</v>
      </c>
      <c r="AB29" s="9">
        <v>688137.9793890396</v>
      </c>
      <c r="AC29" s="9">
        <v>713362.5687748786</v>
      </c>
    </row>
    <row r="30" spans="1:29" ht="15.75" customHeight="1">
      <c r="A30" s="2" t="s">
        <v>21</v>
      </c>
      <c r="B30" s="4" t="s">
        <v>22</v>
      </c>
      <c r="C30" s="9">
        <v>385356.8974838961</v>
      </c>
      <c r="D30" s="9">
        <v>471467.3879088654</v>
      </c>
      <c r="E30" s="9">
        <v>497105.0545808857</v>
      </c>
      <c r="F30" s="9">
        <v>531292.5264187914</v>
      </c>
      <c r="G30" s="9">
        <v>548091.4470831772</v>
      </c>
      <c r="H30" s="9">
        <v>652269.9149425067</v>
      </c>
      <c r="I30" s="9">
        <v>759199.1906556591</v>
      </c>
      <c r="J30" s="9">
        <v>733794.7382418696</v>
      </c>
      <c r="K30" s="9">
        <v>795409.3455302636</v>
      </c>
      <c r="L30" s="9">
        <v>836199.1463234458</v>
      </c>
      <c r="M30" s="9">
        <v>814011.9893764326</v>
      </c>
      <c r="N30" s="9">
        <v>898403.0396782402</v>
      </c>
      <c r="O30" s="9">
        <v>873817.466800369</v>
      </c>
      <c r="P30" s="9">
        <v>960524.1666933125</v>
      </c>
      <c r="Q30" s="9">
        <v>977210.2217952643</v>
      </c>
      <c r="R30" s="9">
        <v>1038901.7425870785</v>
      </c>
      <c r="S30" s="9">
        <v>1094125.3462491548</v>
      </c>
      <c r="T30" s="9">
        <v>1164253.4554482386</v>
      </c>
      <c r="U30" s="9">
        <v>1469970.4205894899</v>
      </c>
      <c r="V30" s="9">
        <v>1619426.592196321</v>
      </c>
      <c r="W30" s="9">
        <v>1711462.9313835134</v>
      </c>
      <c r="X30" s="9">
        <v>1690258.4574426126</v>
      </c>
      <c r="Y30" s="9">
        <v>1992423.9412646377</v>
      </c>
      <c r="Z30" s="9">
        <v>2214000.2849693825</v>
      </c>
      <c r="AA30" s="9">
        <v>1972118.6364574975</v>
      </c>
      <c r="AB30" s="9">
        <v>1984735.3381481676</v>
      </c>
      <c r="AC30" s="9">
        <v>2208412.5211452222</v>
      </c>
    </row>
    <row r="31" spans="1:29" ht="15.75" customHeight="1">
      <c r="A31" s="2" t="s">
        <v>23</v>
      </c>
      <c r="B31" s="4" t="s">
        <v>30</v>
      </c>
      <c r="C31" s="9">
        <v>410510.4355276906</v>
      </c>
      <c r="D31" s="9">
        <v>410850.3995820271</v>
      </c>
      <c r="E31" s="9">
        <v>424612.64827586204</v>
      </c>
      <c r="F31" s="9">
        <v>452540.7816091954</v>
      </c>
      <c r="G31" s="9">
        <v>439277.28944618604</v>
      </c>
      <c r="H31" s="9">
        <v>440106.43828631134</v>
      </c>
      <c r="I31" s="9">
        <v>516001.51506792055</v>
      </c>
      <c r="J31" s="9">
        <v>430676.6303030303</v>
      </c>
      <c r="K31" s="9">
        <v>428771.2643678161</v>
      </c>
      <c r="L31" s="9">
        <v>437066.5078369905</v>
      </c>
      <c r="M31" s="9">
        <v>501628.11118077324</v>
      </c>
      <c r="N31" s="9">
        <v>526209.5297805642</v>
      </c>
      <c r="O31" s="9">
        <v>578951.0470219435</v>
      </c>
      <c r="P31" s="9">
        <v>609484.6096551724</v>
      </c>
      <c r="Q31" s="9">
        <v>652433.2081086729</v>
      </c>
      <c r="R31" s="9">
        <v>674007.3699059561</v>
      </c>
      <c r="S31" s="9">
        <v>728371.2357784742</v>
      </c>
      <c r="T31" s="9">
        <v>778725.8784743992</v>
      </c>
      <c r="U31" s="9">
        <v>799002.7489028213</v>
      </c>
      <c r="V31" s="9">
        <v>849285.2481713688</v>
      </c>
      <c r="W31" s="9">
        <v>940364.8002884013</v>
      </c>
      <c r="X31" s="9">
        <v>927142.6705538142</v>
      </c>
      <c r="Y31" s="9">
        <v>968996.3259143156</v>
      </c>
      <c r="Z31" s="9">
        <v>1051323.1796238245</v>
      </c>
      <c r="AA31" s="9">
        <v>1068079.8583281087</v>
      </c>
      <c r="AB31" s="9">
        <v>1076761.7895757577</v>
      </c>
      <c r="AC31" s="9">
        <v>1151395.0802605364</v>
      </c>
    </row>
    <row r="32" spans="1:29" ht="3" customHeight="1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customHeight="1">
      <c r="A33" s="4" t="s">
        <v>25</v>
      </c>
      <c r="B33" s="4" t="s">
        <v>26</v>
      </c>
      <c r="C33" s="9">
        <v>3137305.096722848</v>
      </c>
      <c r="D33" s="9">
        <v>3432131.808142366</v>
      </c>
      <c r="E33" s="9">
        <v>3323389.883010697</v>
      </c>
      <c r="F33" s="9">
        <v>3343546.9835757874</v>
      </c>
      <c r="G33" s="9">
        <v>3119918.000822737</v>
      </c>
      <c r="H33" s="9">
        <v>3303580.9266070714</v>
      </c>
      <c r="I33" s="9">
        <v>3620918.1062522577</v>
      </c>
      <c r="J33" s="9">
        <v>3201738.241040385</v>
      </c>
      <c r="K33" s="9">
        <v>3272059.326745782</v>
      </c>
      <c r="L33" s="9">
        <v>3266823.0498431027</v>
      </c>
      <c r="M33" s="9">
        <v>3113427.717392331</v>
      </c>
      <c r="N33" s="9">
        <v>3308911.806671536</v>
      </c>
      <c r="O33" s="9">
        <v>3208832.707274119</v>
      </c>
      <c r="P33" s="9">
        <v>3414241.3934300723</v>
      </c>
      <c r="Q33" s="9">
        <v>3434748.3158783535</v>
      </c>
      <c r="R33" s="9">
        <v>3570961.7522779554</v>
      </c>
      <c r="S33" s="9">
        <v>3645175.538723309</v>
      </c>
      <c r="T33" s="9">
        <v>3567067.0565690054</v>
      </c>
      <c r="U33" s="9">
        <v>4014286.1075563016</v>
      </c>
      <c r="V33" s="9">
        <v>4199194.187945531</v>
      </c>
      <c r="W33" s="9">
        <v>4517940.069269019</v>
      </c>
      <c r="X33" s="9">
        <v>4100148.191385171</v>
      </c>
      <c r="Y33" s="9">
        <v>4579678.37784386</v>
      </c>
      <c r="Z33" s="9">
        <v>5006875.066236334</v>
      </c>
      <c r="AA33" s="9">
        <v>4402072.335508842</v>
      </c>
      <c r="AB33" s="9">
        <v>4546287.868889729</v>
      </c>
      <c r="AC33" s="9">
        <v>4898543.753095796</v>
      </c>
    </row>
    <row r="34" spans="1:29" ht="3" customHeight="1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customHeight="1">
      <c r="A35" s="4" t="s">
        <v>25</v>
      </c>
      <c r="B35" s="4" t="s">
        <v>41</v>
      </c>
      <c r="C35" s="9">
        <v>2901800.3945284905</v>
      </c>
      <c r="D35" s="9">
        <v>3194561.2752270056</v>
      </c>
      <c r="E35" s="9">
        <v>3084786.434734835</v>
      </c>
      <c r="F35" s="9">
        <v>3104943.535299925</v>
      </c>
      <c r="G35" s="9">
        <v>2887512.044709884</v>
      </c>
      <c r="H35" s="9">
        <v>3068041.7416540934</v>
      </c>
      <c r="I35" s="9">
        <v>3382585.8178510037</v>
      </c>
      <c r="J35" s="9">
        <v>2957101.877404021</v>
      </c>
      <c r="K35" s="9">
        <v>3017921.3957112995</v>
      </c>
      <c r="L35" s="9">
        <v>2994020.542006112</v>
      </c>
      <c r="M35" s="9">
        <v>2817189.472878224</v>
      </c>
      <c r="N35" s="9">
        <v>2999062.2768909717</v>
      </c>
      <c r="O35" s="9">
        <v>2888017.6602521753</v>
      </c>
      <c r="P35" s="9">
        <v>3094620.7037748997</v>
      </c>
      <c r="Q35" s="9">
        <v>3097616.654436347</v>
      </c>
      <c r="R35" s="9">
        <v>3221708.3823719993</v>
      </c>
      <c r="S35" s="9">
        <v>3259063.156278168</v>
      </c>
      <c r="T35" s="9">
        <v>3190720.1114279395</v>
      </c>
      <c r="U35" s="9">
        <v>3635026.9586534803</v>
      </c>
      <c r="V35" s="9">
        <v>3822487.6064408286</v>
      </c>
      <c r="W35" s="9">
        <v>4131174.736980618</v>
      </c>
      <c r="X35" s="9">
        <v>3716810.1474980237</v>
      </c>
      <c r="Y35" s="9">
        <v>4185067.918596211</v>
      </c>
      <c r="Z35" s="9">
        <v>4596515.08661251</v>
      </c>
      <c r="AA35" s="9">
        <v>3989288.7038474</v>
      </c>
      <c r="AB35" s="9">
        <v>4125673.2779806377</v>
      </c>
      <c r="AC35" s="9">
        <v>4464859.718613038</v>
      </c>
    </row>
  </sheetData>
  <sheetProtection/>
  <printOptions horizontalCentered="1" verticalCentered="1"/>
  <pageMargins left="0.5905511811023623" right="0.5905511811023623" top="0.9448818897637796" bottom="0.984251968503937" header="0.5118110236220472" footer="0.4330708661417323"/>
  <pageSetup orientation="landscape" paperSize="9" scale="50" r:id="rId1"/>
  <headerFooter scaleWithDoc="0" alignWithMargins="0">
    <oddHeader>&amp;L&amp;"Arial,Standard"Schweizerische Holzenergiestatistik 2016 - Vorabzug&amp;C&amp;"Arial,Fett"&amp;12Brennstoffumsatz/-input&amp;"Arial,Standard"
&amp;10(in Kubikmeter, effektive Jahreswerte)&amp;R&amp;"Arial,Standard"Tabelle J</oddHeader>
    <oddFooter>&amp;R30.06.2017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AC35"/>
  <sheetViews>
    <sheetView zoomScalePageLayoutView="80" workbookViewId="0" topLeftCell="A1">
      <selection activeCell="A1" sqref="A1"/>
    </sheetView>
  </sheetViews>
  <sheetFormatPr defaultColWidth="11.00390625" defaultRowHeight="12.75"/>
  <cols>
    <col min="1" max="1" width="5.25390625" style="4" customWidth="1"/>
    <col min="2" max="2" width="32.875" style="4" customWidth="1"/>
    <col min="3" max="28" width="8.625" style="12" customWidth="1"/>
    <col min="29" max="29" width="8.625" style="20" customWidth="1"/>
    <col min="30" max="16384" width="11.375" style="20" customWidth="1"/>
  </cols>
  <sheetData>
    <row r="1" spans="1:29" ht="18.75" customHeight="1">
      <c r="A1" s="16" t="s">
        <v>0</v>
      </c>
      <c r="B1" s="16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</row>
    <row r="2" spans="1:29" ht="13.5" customHeight="1">
      <c r="A2" s="2">
        <v>1</v>
      </c>
      <c r="B2" s="3" t="s">
        <v>2</v>
      </c>
      <c r="C2" s="9">
        <v>226.57255378804072</v>
      </c>
      <c r="D2" s="9">
        <v>265.7640618796486</v>
      </c>
      <c r="E2" s="9">
        <v>264.70632020955276</v>
      </c>
      <c r="F2" s="9">
        <v>271.4346616703684</v>
      </c>
      <c r="G2" s="9">
        <v>252.5489735481515</v>
      </c>
      <c r="H2" s="9">
        <v>270.7758146824343</v>
      </c>
      <c r="I2" s="9">
        <v>282.950922233783</v>
      </c>
      <c r="J2" s="9">
        <v>239.86076004747028</v>
      </c>
      <c r="K2" s="9">
        <v>235.21069963993642</v>
      </c>
      <c r="L2" s="9">
        <v>223.65070313598895</v>
      </c>
      <c r="M2" s="9">
        <v>195.5322997995023</v>
      </c>
      <c r="N2" s="9">
        <v>201.50203811075698</v>
      </c>
      <c r="O2" s="9">
        <v>186.66397611194802</v>
      </c>
      <c r="P2" s="9">
        <v>190.91458945556423</v>
      </c>
      <c r="Q2" s="9">
        <v>181.5081284283766</v>
      </c>
      <c r="R2" s="9">
        <v>180.82414600125193</v>
      </c>
      <c r="S2" s="9">
        <v>170.59507871966937</v>
      </c>
      <c r="T2" s="9">
        <v>149.8656249209344</v>
      </c>
      <c r="U2" s="9">
        <v>150.04865711256505</v>
      </c>
      <c r="V2" s="9">
        <v>136.54323005804775</v>
      </c>
      <c r="W2" s="9">
        <v>123.3969166273132</v>
      </c>
      <c r="X2" s="9">
        <v>86.83083267188866</v>
      </c>
      <c r="Y2" s="9">
        <v>84.42896464384665</v>
      </c>
      <c r="Z2" s="9">
        <v>83.22991807345508</v>
      </c>
      <c r="AA2" s="9">
        <v>61.60407450760797</v>
      </c>
      <c r="AB2" s="9">
        <v>64.27117064686725</v>
      </c>
      <c r="AC2" s="9">
        <v>68.20014941522435</v>
      </c>
    </row>
    <row r="3" spans="1:29" ht="13.5" customHeight="1">
      <c r="A3" s="2">
        <v>2</v>
      </c>
      <c r="B3" s="3" t="s">
        <v>3</v>
      </c>
      <c r="C3" s="9">
        <v>258.3549655269272</v>
      </c>
      <c r="D3" s="9">
        <v>352.30215679831997</v>
      </c>
      <c r="E3" s="9">
        <v>397.8615420219655</v>
      </c>
      <c r="F3" s="9">
        <v>452.49413145506304</v>
      </c>
      <c r="G3" s="9">
        <v>462.02250274275303</v>
      </c>
      <c r="H3" s="9">
        <v>546.1242996090331</v>
      </c>
      <c r="I3" s="9">
        <v>656.1198806904825</v>
      </c>
      <c r="J3" s="9">
        <v>639.4732778782359</v>
      </c>
      <c r="K3" s="9">
        <v>722.7701989451125</v>
      </c>
      <c r="L3" s="9">
        <v>776.6828765977912</v>
      </c>
      <c r="M3" s="9">
        <v>766.3579531861324</v>
      </c>
      <c r="N3" s="9">
        <v>844.8559575723291</v>
      </c>
      <c r="O3" s="9">
        <v>822.8730272680109</v>
      </c>
      <c r="P3" s="9">
        <v>897.3420478511161</v>
      </c>
      <c r="Q3" s="9">
        <v>908.6814985513648</v>
      </c>
      <c r="R3" s="9">
        <v>954.4176041934136</v>
      </c>
      <c r="S3" s="9">
        <v>962.2188569725502</v>
      </c>
      <c r="T3" s="9">
        <v>890.864015365982</v>
      </c>
      <c r="U3" s="9">
        <v>988.9025743431723</v>
      </c>
      <c r="V3" s="9">
        <v>1026.7736659062862</v>
      </c>
      <c r="W3" s="9">
        <v>1134.7443375344583</v>
      </c>
      <c r="X3" s="9">
        <v>923.2220253983902</v>
      </c>
      <c r="Y3" s="9">
        <v>1021.1181052955158</v>
      </c>
      <c r="Z3" s="9">
        <v>1113.134269870141</v>
      </c>
      <c r="AA3" s="9">
        <v>877.0109793102048</v>
      </c>
      <c r="AB3" s="9">
        <v>933.8542096783825</v>
      </c>
      <c r="AC3" s="9">
        <v>927.4253927532221</v>
      </c>
    </row>
    <row r="4" spans="1:29" ht="13.5" customHeight="1">
      <c r="A4" s="2">
        <v>3</v>
      </c>
      <c r="B4" s="3" t="s">
        <v>4</v>
      </c>
      <c r="C4" s="9">
        <v>1144.375329518535</v>
      </c>
      <c r="D4" s="9">
        <v>1395.1551063970207</v>
      </c>
      <c r="E4" s="9">
        <v>1454.2391070339595</v>
      </c>
      <c r="F4" s="9">
        <v>1550.2040170904402</v>
      </c>
      <c r="G4" s="9">
        <v>1542.2548340925955</v>
      </c>
      <c r="H4" s="9">
        <v>1772.3577696096363</v>
      </c>
      <c r="I4" s="9">
        <v>2030.9533213563518</v>
      </c>
      <c r="J4" s="9">
        <v>1928.3574802269452</v>
      </c>
      <c r="K4" s="9">
        <v>2144.020257011676</v>
      </c>
      <c r="L4" s="9">
        <v>2258.541883244009</v>
      </c>
      <c r="M4" s="9">
        <v>2150.024611187286</v>
      </c>
      <c r="N4" s="9">
        <v>2374.2676006983042</v>
      </c>
      <c r="O4" s="9">
        <v>2311.034335455097</v>
      </c>
      <c r="P4" s="9">
        <v>2552.717208070785</v>
      </c>
      <c r="Q4" s="9">
        <v>2607.2228041206217</v>
      </c>
      <c r="R4" s="9">
        <v>2793.8924201702303</v>
      </c>
      <c r="S4" s="9">
        <v>2874.5078264769354</v>
      </c>
      <c r="T4" s="9">
        <v>2707.3128540125113</v>
      </c>
      <c r="U4" s="9">
        <v>3041.376420319519</v>
      </c>
      <c r="V4" s="9">
        <v>3182.9344881569114</v>
      </c>
      <c r="W4" s="9">
        <v>3633.7949912859035</v>
      </c>
      <c r="X4" s="9">
        <v>3022.982396399541</v>
      </c>
      <c r="Y4" s="9">
        <v>3416.8325028306917</v>
      </c>
      <c r="Z4" s="9">
        <v>3810.6109633211668</v>
      </c>
      <c r="AA4" s="9">
        <v>3058.670472026559</v>
      </c>
      <c r="AB4" s="9">
        <v>3372.3654783531747</v>
      </c>
      <c r="AC4" s="9">
        <v>3490.1089252749694</v>
      </c>
    </row>
    <row r="5" spans="1:29" ht="13.5" customHeight="1">
      <c r="A5" s="2" t="s">
        <v>32</v>
      </c>
      <c r="B5" s="3" t="s">
        <v>5</v>
      </c>
      <c r="C5" s="9">
        <v>1830.2510190812907</v>
      </c>
      <c r="D5" s="9">
        <v>1969.45724232263</v>
      </c>
      <c r="E5" s="9">
        <v>1835.3325264040493</v>
      </c>
      <c r="F5" s="9">
        <v>1798.004482044815</v>
      </c>
      <c r="G5" s="9">
        <v>1609.7863434730953</v>
      </c>
      <c r="H5" s="9">
        <v>1554.5715619496154</v>
      </c>
      <c r="I5" s="9">
        <v>1651.1501881800425</v>
      </c>
      <c r="J5" s="9">
        <v>1398.3391387685983</v>
      </c>
      <c r="K5" s="9">
        <v>1324.1708090020386</v>
      </c>
      <c r="L5" s="9">
        <v>1210.5182053535696</v>
      </c>
      <c r="M5" s="9">
        <v>1012.7498573101644</v>
      </c>
      <c r="N5" s="9">
        <v>938.2745263106066</v>
      </c>
      <c r="O5" s="9">
        <v>763.1139531425905</v>
      </c>
      <c r="P5" s="9">
        <v>724.6410419586658</v>
      </c>
      <c r="Q5" s="9">
        <v>641.1904446753982</v>
      </c>
      <c r="R5" s="9">
        <v>584.8325500471501</v>
      </c>
      <c r="S5" s="9">
        <v>495.68777813355194</v>
      </c>
      <c r="T5" s="9">
        <v>378.8095222579431</v>
      </c>
      <c r="U5" s="9">
        <v>328.4715876415161</v>
      </c>
      <c r="V5" s="9">
        <v>268.93997998268105</v>
      </c>
      <c r="W5" s="9">
        <v>235.8017630856465</v>
      </c>
      <c r="X5" s="9">
        <v>174.69785793612564</v>
      </c>
      <c r="Y5" s="9">
        <v>176.6738836343273</v>
      </c>
      <c r="Z5" s="9">
        <v>171.23581113518298</v>
      </c>
      <c r="AA5" s="9">
        <v>118.68909223980985</v>
      </c>
      <c r="AB5" s="9">
        <v>112.93116939099409</v>
      </c>
      <c r="AC5" s="9">
        <v>100.75599558657767</v>
      </c>
    </row>
    <row r="6" spans="1:29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2.296328012227596</v>
      </c>
      <c r="L6" s="9">
        <v>3.843476045782194</v>
      </c>
      <c r="M6" s="9">
        <v>6.58030802555394</v>
      </c>
      <c r="N6" s="9">
        <v>11.7812754690669</v>
      </c>
      <c r="O6" s="9">
        <v>19.19074988308036</v>
      </c>
      <c r="P6" s="9">
        <v>27.410259748340696</v>
      </c>
      <c r="Q6" s="9">
        <v>35.84425638508881</v>
      </c>
      <c r="R6" s="9">
        <v>47.68843793183328</v>
      </c>
      <c r="S6" s="9">
        <v>64.86342083845766</v>
      </c>
      <c r="T6" s="9">
        <v>72.19526309285595</v>
      </c>
      <c r="U6" s="9">
        <v>93.36944781142763</v>
      </c>
      <c r="V6" s="9">
        <v>109.35959702186685</v>
      </c>
      <c r="W6" s="9">
        <v>139.75234392834673</v>
      </c>
      <c r="X6" s="9">
        <v>127.49992890986545</v>
      </c>
      <c r="Y6" s="9">
        <v>156.41075283575486</v>
      </c>
      <c r="Z6" s="9">
        <v>184.14389143528925</v>
      </c>
      <c r="AA6" s="9">
        <v>156.83585583837512</v>
      </c>
      <c r="AB6" s="9">
        <v>181.5578040570595</v>
      </c>
      <c r="AC6" s="9">
        <v>193.42160268432116</v>
      </c>
    </row>
    <row r="7" spans="1:29" ht="13.5" customHeight="1">
      <c r="A7" s="2">
        <v>5</v>
      </c>
      <c r="B7" s="3" t="s">
        <v>6</v>
      </c>
      <c r="C7" s="9">
        <v>4042.1864035835238</v>
      </c>
      <c r="D7" s="9">
        <v>4245.675339310365</v>
      </c>
      <c r="E7" s="9">
        <v>3865.474149311141</v>
      </c>
      <c r="F7" s="9">
        <v>3688.6572299766544</v>
      </c>
      <c r="G7" s="9">
        <v>3229.465889227265</v>
      </c>
      <c r="H7" s="9">
        <v>3305.085581518506</v>
      </c>
      <c r="I7" s="9">
        <v>3446.470293537999</v>
      </c>
      <c r="J7" s="9">
        <v>2944.676590509463</v>
      </c>
      <c r="K7" s="9">
        <v>2932.4715983496344</v>
      </c>
      <c r="L7" s="9">
        <v>2858.954240738114</v>
      </c>
      <c r="M7" s="21">
        <v>2563.5491330064146</v>
      </c>
      <c r="N7" s="21">
        <v>2733.8051866822984</v>
      </c>
      <c r="O7" s="21">
        <v>2577.68488468808</v>
      </c>
      <c r="P7" s="21">
        <v>2726.892934093742</v>
      </c>
      <c r="Q7" s="21">
        <v>2673.097499491392</v>
      </c>
      <c r="R7" s="21">
        <v>2714.1155473935946</v>
      </c>
      <c r="S7" s="21">
        <v>2606.822341063172</v>
      </c>
      <c r="T7" s="21">
        <v>2304.9360484412055</v>
      </c>
      <c r="U7" s="21">
        <v>2468.619769788587</v>
      </c>
      <c r="V7" s="21">
        <v>2532.2697826529266</v>
      </c>
      <c r="W7" s="21">
        <v>2908.3947529094594</v>
      </c>
      <c r="X7" s="21">
        <v>2465.4946497609685</v>
      </c>
      <c r="Y7" s="21">
        <v>2853.336417647682</v>
      </c>
      <c r="Z7" s="21">
        <v>3237.5552016318134</v>
      </c>
      <c r="AA7" s="21">
        <v>2683.10635731978</v>
      </c>
      <c r="AB7" s="21">
        <v>3031.7489218928204</v>
      </c>
      <c r="AC7" s="9">
        <v>3222.540921442355</v>
      </c>
    </row>
    <row r="8" spans="1:29" ht="13.5" customHeight="1">
      <c r="A8" s="2">
        <v>6</v>
      </c>
      <c r="B8" s="3" t="s">
        <v>7</v>
      </c>
      <c r="C8" s="9">
        <v>3878.8544284841346</v>
      </c>
      <c r="D8" s="9">
        <v>4036.735495803642</v>
      </c>
      <c r="E8" s="9">
        <v>3616.536245696992</v>
      </c>
      <c r="F8" s="9">
        <v>3371.3699994169383</v>
      </c>
      <c r="G8" s="9">
        <v>2889.5723492273833</v>
      </c>
      <c r="H8" s="9">
        <v>2845.374105230115</v>
      </c>
      <c r="I8" s="9">
        <v>2863.105079991048</v>
      </c>
      <c r="J8" s="9">
        <v>2299.1673961358442</v>
      </c>
      <c r="K8" s="9">
        <v>2129.9994951622834</v>
      </c>
      <c r="L8" s="9">
        <v>1910.7177676255471</v>
      </c>
      <c r="M8" s="9">
        <v>1612.8424733554282</v>
      </c>
      <c r="N8" s="9">
        <v>1650.5191367362343</v>
      </c>
      <c r="O8" s="9">
        <v>1501.9655112660232</v>
      </c>
      <c r="P8" s="9">
        <v>1530.568901748597</v>
      </c>
      <c r="Q8" s="9">
        <v>1444.9615541219887</v>
      </c>
      <c r="R8" s="9">
        <v>1430.0902315812573</v>
      </c>
      <c r="S8" s="9">
        <v>1261.3332468947544</v>
      </c>
      <c r="T8" s="9">
        <v>1027.234198833401</v>
      </c>
      <c r="U8" s="9">
        <v>997.1921781683892</v>
      </c>
      <c r="V8" s="9">
        <v>848.2772197142422</v>
      </c>
      <c r="W8" s="9">
        <v>775.3052564143742</v>
      </c>
      <c r="X8" s="9">
        <v>579.4105621187302</v>
      </c>
      <c r="Y8" s="9">
        <v>593.2341479554138</v>
      </c>
      <c r="Z8" s="9">
        <v>598.6392842238489</v>
      </c>
      <c r="AA8" s="9">
        <v>438.23608950190714</v>
      </c>
      <c r="AB8" s="9">
        <v>444.6869291410049</v>
      </c>
      <c r="AC8" s="9">
        <v>430.5220507254356</v>
      </c>
    </row>
    <row r="9" spans="1:29" ht="13.5" customHeight="1">
      <c r="A9" s="2">
        <v>7</v>
      </c>
      <c r="B9" s="3" t="s">
        <v>8</v>
      </c>
      <c r="C9" s="9">
        <v>4644.920793611978</v>
      </c>
      <c r="D9" s="9">
        <v>4981.135512913493</v>
      </c>
      <c r="E9" s="9">
        <v>4632.9661995191755</v>
      </c>
      <c r="F9" s="9">
        <v>4522.324946329829</v>
      </c>
      <c r="G9" s="9">
        <v>4049.9949864046557</v>
      </c>
      <c r="H9" s="9">
        <v>4184.594012008069</v>
      </c>
      <c r="I9" s="9">
        <v>4343.728514759977</v>
      </c>
      <c r="J9" s="9">
        <v>3701.2011179805118</v>
      </c>
      <c r="K9" s="9">
        <v>3665.647764119694</v>
      </c>
      <c r="L9" s="9">
        <v>3518.8654037486403</v>
      </c>
      <c r="M9" s="9">
        <v>3130.9136092327008</v>
      </c>
      <c r="N9" s="9">
        <v>3173.3379718913393</v>
      </c>
      <c r="O9" s="9">
        <v>2850.714199703186</v>
      </c>
      <c r="P9" s="9">
        <v>2866.313267097752</v>
      </c>
      <c r="Q9" s="9">
        <v>2684.115381685023</v>
      </c>
      <c r="R9" s="9">
        <v>2598.837276191409</v>
      </c>
      <c r="S9" s="9">
        <v>2342.5653561366616</v>
      </c>
      <c r="T9" s="9">
        <v>1886.9098817483605</v>
      </c>
      <c r="U9" s="9">
        <v>1841.3908533459885</v>
      </c>
      <c r="V9" s="9">
        <v>1643.024669314309</v>
      </c>
      <c r="W9" s="9">
        <v>1492.2332199182035</v>
      </c>
      <c r="X9" s="9">
        <v>996.6842767550785</v>
      </c>
      <c r="Y9" s="9">
        <v>891.7553930684256</v>
      </c>
      <c r="Z9" s="9">
        <v>752.238868090515</v>
      </c>
      <c r="AA9" s="9">
        <v>461.61389047983124</v>
      </c>
      <c r="AB9" s="9">
        <v>473.07638740548634</v>
      </c>
      <c r="AC9" s="9">
        <v>458.4982298527207</v>
      </c>
    </row>
    <row r="10" spans="1:29" ht="13.5" customHeight="1">
      <c r="A10" s="2">
        <v>8</v>
      </c>
      <c r="B10" s="3" t="s">
        <v>35</v>
      </c>
      <c r="C10" s="9">
        <v>5220.172204605333</v>
      </c>
      <c r="D10" s="9">
        <v>5826.64186231372</v>
      </c>
      <c r="E10" s="9">
        <v>5601.495778409339</v>
      </c>
      <c r="F10" s="9">
        <v>5603.602910596614</v>
      </c>
      <c r="G10" s="9">
        <v>5148.208682372268</v>
      </c>
      <c r="H10" s="9">
        <v>5398.065735425172</v>
      </c>
      <c r="I10" s="9">
        <v>5837.31728973591</v>
      </c>
      <c r="J10" s="9">
        <v>5189.019349434822</v>
      </c>
      <c r="K10" s="9">
        <v>5315.204208389392</v>
      </c>
      <c r="L10" s="9">
        <v>5262.212426466284</v>
      </c>
      <c r="M10" s="9">
        <v>4865.402354116831</v>
      </c>
      <c r="N10" s="9">
        <v>5186.399212770956</v>
      </c>
      <c r="O10" s="9">
        <v>4868.896125133835</v>
      </c>
      <c r="P10" s="9">
        <v>5088.930216501404</v>
      </c>
      <c r="Q10" s="9">
        <v>4958.686633692907</v>
      </c>
      <c r="R10" s="9">
        <v>5003.326989773192</v>
      </c>
      <c r="S10" s="9">
        <v>4797.013390531199</v>
      </c>
      <c r="T10" s="9">
        <v>4244.400234029337</v>
      </c>
      <c r="U10" s="9">
        <v>4512.853511508167</v>
      </c>
      <c r="V10" s="9">
        <v>4367.896008047416</v>
      </c>
      <c r="W10" s="9">
        <v>4483.123934025852</v>
      </c>
      <c r="X10" s="9">
        <v>3336.754345337438</v>
      </c>
      <c r="Y10" s="9">
        <v>3437.8718573352367</v>
      </c>
      <c r="Z10" s="9">
        <v>3475.492462102555</v>
      </c>
      <c r="AA10" s="9">
        <v>2501.1635825348335</v>
      </c>
      <c r="AB10" s="9">
        <v>2638.8049994388334</v>
      </c>
      <c r="AC10" s="9">
        <v>2697.2069057494573</v>
      </c>
    </row>
    <row r="11" spans="1:29" ht="13.5" customHeight="1">
      <c r="A11" s="2">
        <v>9</v>
      </c>
      <c r="B11" s="3" t="s">
        <v>36</v>
      </c>
      <c r="C11" s="9">
        <v>87.63912263954245</v>
      </c>
      <c r="D11" s="9">
        <v>103.6762678992826</v>
      </c>
      <c r="E11" s="9">
        <v>112.47840240708061</v>
      </c>
      <c r="F11" s="9">
        <v>129.77188576914844</v>
      </c>
      <c r="G11" s="9">
        <v>139.52197387143525</v>
      </c>
      <c r="H11" s="9">
        <v>173.24305334941656</v>
      </c>
      <c r="I11" s="9">
        <v>209.59166019435153</v>
      </c>
      <c r="J11" s="9">
        <v>205.12873480202148</v>
      </c>
      <c r="K11" s="9">
        <v>227.26995779228105</v>
      </c>
      <c r="L11" s="9">
        <v>244.00741424487228</v>
      </c>
      <c r="M11" s="9">
        <v>243.70710051317806</v>
      </c>
      <c r="N11" s="9">
        <v>287.6819729207959</v>
      </c>
      <c r="O11" s="9">
        <v>289.43043292946584</v>
      </c>
      <c r="P11" s="9">
        <v>326.2679290619009</v>
      </c>
      <c r="Q11" s="9">
        <v>337.7897722272376</v>
      </c>
      <c r="R11" s="9">
        <v>362.59543168494497</v>
      </c>
      <c r="S11" s="9">
        <v>364.48813017300967</v>
      </c>
      <c r="T11" s="9">
        <v>341.69764701570045</v>
      </c>
      <c r="U11" s="9">
        <v>379.61766158771394</v>
      </c>
      <c r="V11" s="9">
        <v>383.2526113033027</v>
      </c>
      <c r="W11" s="9">
        <v>421.3932769649208</v>
      </c>
      <c r="X11" s="9">
        <v>354.5827210189627</v>
      </c>
      <c r="Y11" s="9">
        <v>387.76149183558994</v>
      </c>
      <c r="Z11" s="9">
        <v>408.99037015607945</v>
      </c>
      <c r="AA11" s="9">
        <v>320.9868552454993</v>
      </c>
      <c r="AB11" s="9">
        <v>333.42780242602714</v>
      </c>
      <c r="AC11" s="9">
        <v>337.1565679625304</v>
      </c>
    </row>
    <row r="12" spans="1:29" ht="13.5" customHeight="1">
      <c r="A12" s="2">
        <v>10</v>
      </c>
      <c r="B12" s="3" t="s">
        <v>9</v>
      </c>
      <c r="C12" s="9">
        <v>1964.319684334199</v>
      </c>
      <c r="D12" s="9">
        <v>2139.2287623538373</v>
      </c>
      <c r="E12" s="9">
        <v>2020.6975559943262</v>
      </c>
      <c r="F12" s="9">
        <v>1968.175202680803</v>
      </c>
      <c r="G12" s="9">
        <v>1752.5613063176324</v>
      </c>
      <c r="H12" s="9">
        <v>1779.2925758656886</v>
      </c>
      <c r="I12" s="9">
        <v>1793.368336792099</v>
      </c>
      <c r="J12" s="9">
        <v>1485.7438791023592</v>
      </c>
      <c r="K12" s="9">
        <v>1391.9903110120404</v>
      </c>
      <c r="L12" s="9">
        <v>1234.2580077333066</v>
      </c>
      <c r="M12" s="9">
        <v>977.8737036086222</v>
      </c>
      <c r="N12" s="9">
        <v>840.2120837909871</v>
      </c>
      <c r="O12" s="9">
        <v>664.6469043990655</v>
      </c>
      <c r="P12" s="9">
        <v>606.6658312253732</v>
      </c>
      <c r="Q12" s="9">
        <v>521.8275815871215</v>
      </c>
      <c r="R12" s="9">
        <v>480.6327475281311</v>
      </c>
      <c r="S12" s="9">
        <v>423.15925972179997</v>
      </c>
      <c r="T12" s="9">
        <v>347.95307785408613</v>
      </c>
      <c r="U12" s="9">
        <v>338.33085252278784</v>
      </c>
      <c r="V12" s="9">
        <v>288.6676490222848</v>
      </c>
      <c r="W12" s="9">
        <v>272.2312002329563</v>
      </c>
      <c r="X12" s="9">
        <v>194.75979231425936</v>
      </c>
      <c r="Y12" s="9">
        <v>189.90392949817348</v>
      </c>
      <c r="Z12" s="9">
        <v>180.85177237643674</v>
      </c>
      <c r="AA12" s="9">
        <v>124.8752031525643</v>
      </c>
      <c r="AB12" s="9">
        <v>119.26995031274122</v>
      </c>
      <c r="AC12" s="9">
        <v>111.80037725418016</v>
      </c>
    </row>
    <row r="13" spans="1:29" ht="13.5" customHeight="1">
      <c r="A13" s="2" t="s">
        <v>34</v>
      </c>
      <c r="B13" s="3" t="s">
        <v>37</v>
      </c>
      <c r="C13" s="9">
        <v>238.68107926449426</v>
      </c>
      <c r="D13" s="9">
        <v>323.175225103399</v>
      </c>
      <c r="E13" s="9">
        <v>355.07356773224086</v>
      </c>
      <c r="F13" s="9">
        <v>385.5371260639974</v>
      </c>
      <c r="G13" s="9">
        <v>387.0823106139148</v>
      </c>
      <c r="H13" s="9">
        <v>434.04797162354777</v>
      </c>
      <c r="I13" s="9">
        <v>510.7424505974999</v>
      </c>
      <c r="J13" s="9">
        <v>495.6711794720722</v>
      </c>
      <c r="K13" s="9">
        <v>542.1018015197278</v>
      </c>
      <c r="L13" s="9">
        <v>575.2499825285006</v>
      </c>
      <c r="M13" s="9">
        <v>549.8781346556323</v>
      </c>
      <c r="N13" s="9">
        <v>622.3016509489529</v>
      </c>
      <c r="O13" s="9">
        <v>627.7181381073448</v>
      </c>
      <c r="P13" s="9">
        <v>704.0922958477452</v>
      </c>
      <c r="Q13" s="9">
        <v>702.5683926772714</v>
      </c>
      <c r="R13" s="9">
        <v>754.4243484650262</v>
      </c>
      <c r="S13" s="9">
        <v>775.1184936548426</v>
      </c>
      <c r="T13" s="9">
        <v>726.6217547667167</v>
      </c>
      <c r="U13" s="9">
        <v>833.0780571272832</v>
      </c>
      <c r="V13" s="9">
        <v>861.4012860859142</v>
      </c>
      <c r="W13" s="9">
        <v>1007.5021782061481</v>
      </c>
      <c r="X13" s="9">
        <v>800.7726415033095</v>
      </c>
      <c r="Y13" s="9">
        <v>867.1401798346004</v>
      </c>
      <c r="Z13" s="9">
        <v>942.8449491342476</v>
      </c>
      <c r="AA13" s="9">
        <v>739.878261908448</v>
      </c>
      <c r="AB13" s="9">
        <v>786.8063601893043</v>
      </c>
      <c r="AC13" s="9">
        <v>798.7199688019521</v>
      </c>
    </row>
    <row r="14" spans="1:29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9.47871236678438</v>
      </c>
      <c r="L14" s="9">
        <v>24.698477891077008</v>
      </c>
      <c r="M14" s="9">
        <v>56.28732519587823</v>
      </c>
      <c r="N14" s="9">
        <v>138.88564866861384</v>
      </c>
      <c r="O14" s="9">
        <v>223.9831970878651</v>
      </c>
      <c r="P14" s="9">
        <v>351.10405790582195</v>
      </c>
      <c r="Q14" s="9">
        <v>495.9473365411555</v>
      </c>
      <c r="R14" s="9">
        <v>805.1898866919247</v>
      </c>
      <c r="S14" s="9">
        <v>1193.3644535844676</v>
      </c>
      <c r="T14" s="9">
        <v>1248.402863956387</v>
      </c>
      <c r="U14" s="9">
        <v>1561.8196992238502</v>
      </c>
      <c r="V14" s="9">
        <v>1730.5088820183385</v>
      </c>
      <c r="W14" s="9">
        <v>2103.537580222966</v>
      </c>
      <c r="X14" s="9">
        <v>1814.3491861694015</v>
      </c>
      <c r="Y14" s="9">
        <v>2153.278815963778</v>
      </c>
      <c r="Z14" s="9">
        <v>2499.2512725103365</v>
      </c>
      <c r="AA14" s="9">
        <v>2101.8211116726825</v>
      </c>
      <c r="AB14" s="9">
        <v>2377.532014803884</v>
      </c>
      <c r="AC14" s="9">
        <v>2565.7258141141638</v>
      </c>
    </row>
    <row r="15" spans="1:29" ht="24.75" customHeight="1">
      <c r="A15" s="2" t="s">
        <v>43</v>
      </c>
      <c r="B15" s="3" t="s">
        <v>39</v>
      </c>
      <c r="C15" s="9">
        <v>456.5093633468337</v>
      </c>
      <c r="D15" s="9">
        <v>564.5263829095916</v>
      </c>
      <c r="E15" s="9">
        <v>601.8165797717033</v>
      </c>
      <c r="F15" s="9">
        <v>673.9285940636379</v>
      </c>
      <c r="G15" s="9">
        <v>695.5536400557604</v>
      </c>
      <c r="H15" s="9">
        <v>837.3261163287975</v>
      </c>
      <c r="I15" s="9">
        <v>993.7156549007623</v>
      </c>
      <c r="J15" s="9">
        <v>946.9938159505401</v>
      </c>
      <c r="K15" s="9">
        <v>1066.058748808994</v>
      </c>
      <c r="L15" s="9">
        <v>1145.7555798731369</v>
      </c>
      <c r="M15" s="9">
        <v>1126.427926041365</v>
      </c>
      <c r="N15" s="9">
        <v>1330.1396153491241</v>
      </c>
      <c r="O15" s="9">
        <v>1347.0293450074557</v>
      </c>
      <c r="P15" s="9">
        <v>1532.510692795467</v>
      </c>
      <c r="Q15" s="9">
        <v>1604.467461420173</v>
      </c>
      <c r="R15" s="9">
        <v>1773.0219299320133</v>
      </c>
      <c r="S15" s="9">
        <v>1926.2901440286405</v>
      </c>
      <c r="T15" s="9">
        <v>1859.0716095269</v>
      </c>
      <c r="U15" s="9">
        <v>2096.3852047650707</v>
      </c>
      <c r="V15" s="9">
        <v>2133.5050103041963</v>
      </c>
      <c r="W15" s="9">
        <v>2467.219670626773</v>
      </c>
      <c r="X15" s="9">
        <v>2114.7741164477543</v>
      </c>
      <c r="Y15" s="9">
        <v>2494.299177096952</v>
      </c>
      <c r="Z15" s="9">
        <v>2833.5043509050024</v>
      </c>
      <c r="AA15" s="9">
        <v>2339.924217704553</v>
      </c>
      <c r="AB15" s="9">
        <v>2699.3948978850244</v>
      </c>
      <c r="AC15" s="9">
        <v>2974.396590311317</v>
      </c>
    </row>
    <row r="16" spans="1:29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2.0337936129149634</v>
      </c>
      <c r="N16" s="9">
        <v>6.968346422616058</v>
      </c>
      <c r="O16" s="9">
        <v>9.772363385095952</v>
      </c>
      <c r="P16" s="9">
        <v>13.662770257178417</v>
      </c>
      <c r="Q16" s="9">
        <v>30.36286656682009</v>
      </c>
      <c r="R16" s="9">
        <v>81.15317853955237</v>
      </c>
      <c r="S16" s="9">
        <v>135.38404913087612</v>
      </c>
      <c r="T16" s="9">
        <v>197.26962352222822</v>
      </c>
      <c r="U16" s="9">
        <v>260.13112203309436</v>
      </c>
      <c r="V16" s="9">
        <v>307.10748967001064</v>
      </c>
      <c r="W16" s="9">
        <v>380.9556979167051</v>
      </c>
      <c r="X16" s="9">
        <v>357.1921014617311</v>
      </c>
      <c r="Y16" s="9">
        <v>444.49663940013363</v>
      </c>
      <c r="Z16" s="9">
        <v>530.6356162093987</v>
      </c>
      <c r="AA16" s="9">
        <v>519.7145939010855</v>
      </c>
      <c r="AB16" s="9">
        <v>678.2114996802793</v>
      </c>
      <c r="AC16" s="9">
        <v>819.6153093954999</v>
      </c>
    </row>
    <row r="17" spans="1:29" ht="24.75" customHeight="1">
      <c r="A17" s="2">
        <v>13</v>
      </c>
      <c r="B17" s="3" t="s">
        <v>40</v>
      </c>
      <c r="C17" s="9">
        <v>891.5476547711842</v>
      </c>
      <c r="D17" s="9">
        <v>1053.2746266556678</v>
      </c>
      <c r="E17" s="9">
        <v>1069.9582842156444</v>
      </c>
      <c r="F17" s="9">
        <v>1113.7693179397788</v>
      </c>
      <c r="G17" s="9">
        <v>1068.015525465003</v>
      </c>
      <c r="H17" s="9">
        <v>1173.8200284283853</v>
      </c>
      <c r="I17" s="9">
        <v>1313.3587705602697</v>
      </c>
      <c r="J17" s="9">
        <v>1211.9754498375635</v>
      </c>
      <c r="K17" s="9">
        <v>1254.422630463824</v>
      </c>
      <c r="L17" s="9">
        <v>1282.8624738825124</v>
      </c>
      <c r="M17" s="9">
        <v>1196.4355877635103</v>
      </c>
      <c r="N17" s="9">
        <v>1276.539709516084</v>
      </c>
      <c r="O17" s="9">
        <v>1205.7665673200788</v>
      </c>
      <c r="P17" s="9">
        <v>1301.2928291942187</v>
      </c>
      <c r="Q17" s="9">
        <v>1270.7466247401069</v>
      </c>
      <c r="R17" s="9">
        <v>1320.4822516699212</v>
      </c>
      <c r="S17" s="9">
        <v>1299.0608464855973</v>
      </c>
      <c r="T17" s="9">
        <v>1209.5455888283375</v>
      </c>
      <c r="U17" s="9">
        <v>1289.0282007392184</v>
      </c>
      <c r="V17" s="9">
        <v>1292.9414891870733</v>
      </c>
      <c r="W17" s="9">
        <v>1392.8770770536498</v>
      </c>
      <c r="X17" s="9">
        <v>1195.921909688191</v>
      </c>
      <c r="Y17" s="9">
        <v>1295.8665264827698</v>
      </c>
      <c r="Z17" s="9">
        <v>1395.2765399087432</v>
      </c>
      <c r="AA17" s="9">
        <v>1154.6133871749405</v>
      </c>
      <c r="AB17" s="9">
        <v>1262.4929131358504</v>
      </c>
      <c r="AC17" s="9">
        <v>1346.9338979312558</v>
      </c>
    </row>
    <row r="18" spans="1:29" ht="24.75" customHeight="1">
      <c r="A18" s="2" t="s">
        <v>45</v>
      </c>
      <c r="B18" s="3" t="s">
        <v>10</v>
      </c>
      <c r="C18" s="9">
        <v>228.95839690073703</v>
      </c>
      <c r="D18" s="9">
        <v>301.1624495750023</v>
      </c>
      <c r="E18" s="9">
        <v>344.1456231144474</v>
      </c>
      <c r="F18" s="9">
        <v>378.12594869743674</v>
      </c>
      <c r="G18" s="9">
        <v>404.5857558742095</v>
      </c>
      <c r="H18" s="9">
        <v>487.7888364796842</v>
      </c>
      <c r="I18" s="9">
        <v>586.9986969281832</v>
      </c>
      <c r="J18" s="9">
        <v>563.4635721235261</v>
      </c>
      <c r="K18" s="9">
        <v>628.6900103450513</v>
      </c>
      <c r="L18" s="9">
        <v>677.0414137720394</v>
      </c>
      <c r="M18" s="9">
        <v>653.3319035162644</v>
      </c>
      <c r="N18" s="9">
        <v>722.3701899175737</v>
      </c>
      <c r="O18" s="9">
        <v>721.730718161652</v>
      </c>
      <c r="P18" s="9">
        <v>808.1832742491198</v>
      </c>
      <c r="Q18" s="9">
        <v>835.3959676491148</v>
      </c>
      <c r="R18" s="9">
        <v>909.7933086118991</v>
      </c>
      <c r="S18" s="9">
        <v>959.3921298135751</v>
      </c>
      <c r="T18" s="9">
        <v>943.1609005175161</v>
      </c>
      <c r="U18" s="9">
        <v>1100.0222300245164</v>
      </c>
      <c r="V18" s="9">
        <v>1131.4544187371862</v>
      </c>
      <c r="W18" s="9">
        <v>1283.82064624713</v>
      </c>
      <c r="X18" s="9">
        <v>1109.5895879762327</v>
      </c>
      <c r="Y18" s="9">
        <v>1291.5232753463588</v>
      </c>
      <c r="Z18" s="9">
        <v>1454.9534440087416</v>
      </c>
      <c r="AA18" s="9">
        <v>1191.55682632861</v>
      </c>
      <c r="AB18" s="9">
        <v>1363.2889775550193</v>
      </c>
      <c r="AC18" s="9">
        <v>1496.4363761370973</v>
      </c>
    </row>
    <row r="19" spans="1:29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5.944969525409694</v>
      </c>
      <c r="Q19" s="9">
        <v>5.860216694383219</v>
      </c>
      <c r="R19" s="9">
        <v>14.45829984980187</v>
      </c>
      <c r="S19" s="9">
        <v>45.555404907863455</v>
      </c>
      <c r="T19" s="9">
        <v>58.74136539443767</v>
      </c>
      <c r="U19" s="9">
        <v>101.38154727444864</v>
      </c>
      <c r="V19" s="9">
        <v>123.61834523472537</v>
      </c>
      <c r="W19" s="9">
        <v>155.54239283513652</v>
      </c>
      <c r="X19" s="9">
        <v>154.4732279145457</v>
      </c>
      <c r="Y19" s="9">
        <v>177.97419802665883</v>
      </c>
      <c r="Z19" s="9">
        <v>194.82467050785633</v>
      </c>
      <c r="AA19" s="9">
        <v>175.21183484783043</v>
      </c>
      <c r="AB19" s="9">
        <v>198.3308502662547</v>
      </c>
      <c r="AC19" s="9">
        <v>230.4000433167514</v>
      </c>
    </row>
    <row r="20" spans="1:29" ht="24.75" customHeight="1">
      <c r="A20" s="2">
        <v>15</v>
      </c>
      <c r="B20" s="3" t="s">
        <v>11</v>
      </c>
      <c r="C20" s="9">
        <v>392.5831197828798</v>
      </c>
      <c r="D20" s="9">
        <v>468.10078212164245</v>
      </c>
      <c r="E20" s="9">
        <v>497.19002092321506</v>
      </c>
      <c r="F20" s="9">
        <v>515.5453390652298</v>
      </c>
      <c r="G20" s="9">
        <v>495.26959675886957</v>
      </c>
      <c r="H20" s="9">
        <v>545.4888413169913</v>
      </c>
      <c r="I20" s="9">
        <v>587.3094915465133</v>
      </c>
      <c r="J20" s="9">
        <v>559.6324681846547</v>
      </c>
      <c r="K20" s="9">
        <v>570.8584000079849</v>
      </c>
      <c r="L20" s="9">
        <v>588.5889634073726</v>
      </c>
      <c r="M20" s="9">
        <v>557.9313811840083</v>
      </c>
      <c r="N20" s="9">
        <v>591.0101837701283</v>
      </c>
      <c r="O20" s="9">
        <v>558.5491598046947</v>
      </c>
      <c r="P20" s="9">
        <v>601.9081329923722</v>
      </c>
      <c r="Q20" s="9">
        <v>578.9283910996702</v>
      </c>
      <c r="R20" s="9">
        <v>596.2781797943012</v>
      </c>
      <c r="S20" s="9">
        <v>581.8167707198829</v>
      </c>
      <c r="T20" s="9">
        <v>540.497445249412</v>
      </c>
      <c r="U20" s="9">
        <v>581.0162582325283</v>
      </c>
      <c r="V20" s="9">
        <v>579.0291162939484</v>
      </c>
      <c r="W20" s="9">
        <v>617.396999510978</v>
      </c>
      <c r="X20" s="9">
        <v>543.7096851637242</v>
      </c>
      <c r="Y20" s="9">
        <v>585.6303521153948</v>
      </c>
      <c r="Z20" s="9">
        <v>625.6651476114146</v>
      </c>
      <c r="AA20" s="9">
        <v>515.9398507117751</v>
      </c>
      <c r="AB20" s="9">
        <v>562.1308044311221</v>
      </c>
      <c r="AC20" s="9">
        <v>598.1793898988483</v>
      </c>
    </row>
    <row r="21" spans="1:29" ht="24.75" customHeight="1">
      <c r="A21" s="2" t="s">
        <v>47</v>
      </c>
      <c r="B21" s="3" t="s">
        <v>12</v>
      </c>
      <c r="C21" s="9">
        <v>325.38273731629465</v>
      </c>
      <c r="D21" s="9">
        <v>464.39903267901695</v>
      </c>
      <c r="E21" s="9">
        <v>525.1521266519716</v>
      </c>
      <c r="F21" s="9">
        <v>576.6706142971717</v>
      </c>
      <c r="G21" s="9">
        <v>659.998258108249</v>
      </c>
      <c r="H21" s="9">
        <v>1004.9116220650681</v>
      </c>
      <c r="I21" s="9">
        <v>1291.7335920884038</v>
      </c>
      <c r="J21" s="9">
        <v>1333.8920287785838</v>
      </c>
      <c r="K21" s="9">
        <v>1484.9199492277535</v>
      </c>
      <c r="L21" s="9">
        <v>1615.7794087092823</v>
      </c>
      <c r="M21" s="9">
        <v>1603.823709014949</v>
      </c>
      <c r="N21" s="9">
        <v>1752.1091425874304</v>
      </c>
      <c r="O21" s="9">
        <v>1769.9695891862975</v>
      </c>
      <c r="P21" s="9">
        <v>2018.026567076132</v>
      </c>
      <c r="Q21" s="9">
        <v>2125.494101459848</v>
      </c>
      <c r="R21" s="9">
        <v>2269.720106551805</v>
      </c>
      <c r="S21" s="9">
        <v>2466.0827535655367</v>
      </c>
      <c r="T21" s="9">
        <v>2529.851873796373</v>
      </c>
      <c r="U21" s="9">
        <v>3139.7388576867784</v>
      </c>
      <c r="V21" s="9">
        <v>3408.1197741044252</v>
      </c>
      <c r="W21" s="9">
        <v>3969.1250347236496</v>
      </c>
      <c r="X21" s="9">
        <v>3636.4639337102667</v>
      </c>
      <c r="Y21" s="9">
        <v>4360.409301396153</v>
      </c>
      <c r="Z21" s="9">
        <v>5099.489653376871</v>
      </c>
      <c r="AA21" s="9">
        <v>4509.307530366512</v>
      </c>
      <c r="AB21" s="9">
        <v>5267.838164530234</v>
      </c>
      <c r="AC21" s="9">
        <v>5913.62503089855</v>
      </c>
    </row>
    <row r="22" spans="1:29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9.192402758838188</v>
      </c>
      <c r="R22" s="9">
        <v>9.473060164849187</v>
      </c>
      <c r="S22" s="9">
        <v>38.695781146523075</v>
      </c>
      <c r="T22" s="9">
        <v>56.04169970955942</v>
      </c>
      <c r="U22" s="9">
        <v>79.95823706346503</v>
      </c>
      <c r="V22" s="9">
        <v>83.71765471625868</v>
      </c>
      <c r="W22" s="9">
        <v>92.05349064629473</v>
      </c>
      <c r="X22" s="9">
        <v>138.802819961934</v>
      </c>
      <c r="Y22" s="9">
        <v>160.63344287326413</v>
      </c>
      <c r="Z22" s="9">
        <v>190.59407339574813</v>
      </c>
      <c r="AA22" s="9">
        <v>181.33753443432903</v>
      </c>
      <c r="AB22" s="9">
        <v>202.68660142798325</v>
      </c>
      <c r="AC22" s="9">
        <v>235.75432918298537</v>
      </c>
    </row>
    <row r="23" spans="1:29" ht="24.75" customHeight="1">
      <c r="A23" s="2">
        <v>17</v>
      </c>
      <c r="B23" s="3" t="s">
        <v>13</v>
      </c>
      <c r="C23" s="9">
        <v>1316.434154916787</v>
      </c>
      <c r="D23" s="9">
        <v>1580.3473940618985</v>
      </c>
      <c r="E23" s="9">
        <v>1633.7360343275323</v>
      </c>
      <c r="F23" s="9">
        <v>1725.272382653283</v>
      </c>
      <c r="G23" s="9">
        <v>1796.4396569656014</v>
      </c>
      <c r="H23" s="9">
        <v>2038.8504063864764</v>
      </c>
      <c r="I23" s="9">
        <v>2291.694511840969</v>
      </c>
      <c r="J23" s="9">
        <v>2150.807756950927</v>
      </c>
      <c r="K23" s="9">
        <v>2200.8437258299136</v>
      </c>
      <c r="L23" s="9">
        <v>2289.9334697663085</v>
      </c>
      <c r="M23" s="9">
        <v>2222.7068769696575</v>
      </c>
      <c r="N23" s="9">
        <v>2466.786671042326</v>
      </c>
      <c r="O23" s="9">
        <v>2347.3325016456</v>
      </c>
      <c r="P23" s="9">
        <v>2495.244796349279</v>
      </c>
      <c r="Q23" s="9">
        <v>2444.0772286599868</v>
      </c>
      <c r="R23" s="9">
        <v>2515.5896510923285</v>
      </c>
      <c r="S23" s="9">
        <v>2455.0319825257707</v>
      </c>
      <c r="T23" s="9">
        <v>2283.95544610622</v>
      </c>
      <c r="U23" s="9">
        <v>2397.7153517601596</v>
      </c>
      <c r="V23" s="9">
        <v>2406.455183919152</v>
      </c>
      <c r="W23" s="9">
        <v>2656.108174855804</v>
      </c>
      <c r="X23" s="9">
        <v>2298.0783728572305</v>
      </c>
      <c r="Y23" s="9">
        <v>2458.7602679679826</v>
      </c>
      <c r="Z23" s="9">
        <v>2623.969971539193</v>
      </c>
      <c r="AA23" s="9">
        <v>2197.962607239112</v>
      </c>
      <c r="AB23" s="9">
        <v>2355.406789480536</v>
      </c>
      <c r="AC23" s="9">
        <v>2472.22405427615</v>
      </c>
    </row>
    <row r="24" spans="1:29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3.4537103999999994</v>
      </c>
      <c r="I24" s="9">
        <v>21.61035936</v>
      </c>
      <c r="J24" s="9">
        <v>91.07927711999999</v>
      </c>
      <c r="K24" s="9">
        <v>183.5400384</v>
      </c>
      <c r="L24" s="9">
        <v>181.2546688896</v>
      </c>
      <c r="M24" s="9">
        <v>186.32468030194286</v>
      </c>
      <c r="N24" s="9">
        <v>170.9073959657143</v>
      </c>
      <c r="O24" s="9">
        <v>139.87141189714285</v>
      </c>
      <c r="P24" s="9">
        <v>118.39879110857143</v>
      </c>
      <c r="Q24" s="9">
        <v>123.90475114285714</v>
      </c>
      <c r="R24" s="9">
        <v>126.86934065142859</v>
      </c>
      <c r="S24" s="9">
        <v>242.3375735657143</v>
      </c>
      <c r="T24" s="9">
        <v>1057.6372569942857</v>
      </c>
      <c r="U24" s="9">
        <v>2464.618941025508</v>
      </c>
      <c r="V24" s="9">
        <v>3419.4698706039044</v>
      </c>
      <c r="W24" s="9">
        <v>2755.9526773121365</v>
      </c>
      <c r="X24" s="9">
        <v>3899.787193843207</v>
      </c>
      <c r="Y24" s="9">
        <v>5004.8916988671535</v>
      </c>
      <c r="Z24" s="9">
        <v>5420.954536888456</v>
      </c>
      <c r="AA24" s="9">
        <v>5325.227065946453</v>
      </c>
      <c r="AB24" s="9">
        <v>3791.991850578768</v>
      </c>
      <c r="AC24" s="15">
        <v>4328.422514991037</v>
      </c>
    </row>
    <row r="25" spans="1:29" ht="13.5" customHeight="1">
      <c r="A25" s="2">
        <v>19</v>
      </c>
      <c r="B25" s="3" t="s">
        <v>15</v>
      </c>
      <c r="C25" s="9">
        <v>1140.3769528224002</v>
      </c>
      <c r="D25" s="9">
        <v>1123.1979499872002</v>
      </c>
      <c r="E25" s="9">
        <v>1363.6881030384002</v>
      </c>
      <c r="F25" s="9">
        <v>1530.360486</v>
      </c>
      <c r="G25" s="9">
        <v>1669.5835119576</v>
      </c>
      <c r="H25" s="9">
        <v>1763.4957664032</v>
      </c>
      <c r="I25" s="9">
        <v>2402.3913616511995</v>
      </c>
      <c r="J25" s="9">
        <v>1734.7303073952</v>
      </c>
      <c r="K25" s="9">
        <v>1575.2600655551998</v>
      </c>
      <c r="L25" s="9">
        <v>1502.6730216623998</v>
      </c>
      <c r="M25" s="9">
        <v>2012.0300710848003</v>
      </c>
      <c r="N25" s="9">
        <v>2154.6795219768</v>
      </c>
      <c r="O25" s="9">
        <v>2563.5222464616</v>
      </c>
      <c r="P25" s="9">
        <v>2895.0067754856</v>
      </c>
      <c r="Q25" s="9">
        <v>3040.7461548479996</v>
      </c>
      <c r="R25" s="9">
        <v>3156.9549879419997</v>
      </c>
      <c r="S25" s="9">
        <v>3474.5589886139996</v>
      </c>
      <c r="T25" s="9">
        <v>4062.019716449999</v>
      </c>
      <c r="U25" s="9">
        <v>4214.10769272</v>
      </c>
      <c r="V25" s="9">
        <v>4573.2194085599995</v>
      </c>
      <c r="W25" s="9">
        <v>5319.392946531839</v>
      </c>
      <c r="X25" s="9">
        <v>5312.595223332</v>
      </c>
      <c r="Y25" s="9">
        <v>5542.677332751599</v>
      </c>
      <c r="Z25" s="9">
        <v>6178.8136550399995</v>
      </c>
      <c r="AA25" s="9">
        <v>6319.511122811041</v>
      </c>
      <c r="AB25" s="9">
        <v>6269.9787598023695</v>
      </c>
      <c r="AC25" s="9">
        <v>6814.10555134711</v>
      </c>
    </row>
    <row r="26" spans="1:29" ht="13.5" customHeight="1">
      <c r="A26" s="2">
        <v>20</v>
      </c>
      <c r="B26" s="3" t="s">
        <v>16</v>
      </c>
      <c r="C26" s="9">
        <v>2228.537663999999</v>
      </c>
      <c r="D26" s="9">
        <v>2248.086239999999</v>
      </c>
      <c r="E26" s="9">
        <v>2257.8605279999992</v>
      </c>
      <c r="F26" s="9">
        <v>2257.8605279999992</v>
      </c>
      <c r="G26" s="9">
        <v>2199.2147999999997</v>
      </c>
      <c r="H26" s="9">
        <v>2228.8639679999997</v>
      </c>
      <c r="I26" s="9">
        <v>2255.2945919999993</v>
      </c>
      <c r="J26" s="9">
        <v>2314.9488959999994</v>
      </c>
      <c r="K26" s="9">
        <v>2404.86048</v>
      </c>
      <c r="L26" s="9">
        <v>2581.4799359999993</v>
      </c>
      <c r="M26" s="9">
        <v>2803.2479999999996</v>
      </c>
      <c r="N26" s="9">
        <v>2932.0490879999993</v>
      </c>
      <c r="O26" s="9">
        <v>3035.813759999999</v>
      </c>
      <c r="P26" s="9">
        <v>3024.511776</v>
      </c>
      <c r="Q26" s="9">
        <v>3190.214879999999</v>
      </c>
      <c r="R26" s="9">
        <v>3304.9203767999993</v>
      </c>
      <c r="S26" s="9">
        <v>3653.7104303999986</v>
      </c>
      <c r="T26" s="9">
        <v>3561.301894032</v>
      </c>
      <c r="U26" s="9">
        <v>3588.8595423839993</v>
      </c>
      <c r="V26" s="9">
        <v>3564.7050667679996</v>
      </c>
      <c r="W26" s="9">
        <v>3659.889174623999</v>
      </c>
      <c r="X26" s="9">
        <v>3627.4573751039998</v>
      </c>
      <c r="Y26" s="9">
        <v>3734.1261675359992</v>
      </c>
      <c r="Z26" s="9">
        <v>3883.160980943999</v>
      </c>
      <c r="AA26" s="9">
        <v>3906.095554224</v>
      </c>
      <c r="AB26" s="9">
        <v>3980.1984806879996</v>
      </c>
      <c r="AC26" s="21">
        <v>4103.872220447999</v>
      </c>
    </row>
    <row r="27" spans="1:29" ht="3" customHeight="1">
      <c r="A27" s="7"/>
      <c r="B27" s="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0"/>
    </row>
    <row r="28" spans="1:29" ht="15.75" customHeight="1">
      <c r="A28" s="2" t="s">
        <v>17</v>
      </c>
      <c r="B28" s="4" t="s">
        <v>18</v>
      </c>
      <c r="C28" s="9">
        <v>11380.594699982452</v>
      </c>
      <c r="D28" s="9">
        <v>12265.089402511625</v>
      </c>
      <c r="E28" s="9">
        <v>11434.14989067766</v>
      </c>
      <c r="F28" s="9">
        <v>11132.164521654278</v>
      </c>
      <c r="G28" s="9">
        <v>9985.650892311243</v>
      </c>
      <c r="H28" s="9">
        <v>10294.28913259934</v>
      </c>
      <c r="I28" s="9">
        <v>10930.749685989707</v>
      </c>
      <c r="J28" s="9">
        <v>9449.874643566558</v>
      </c>
      <c r="K28" s="9">
        <v>9490.93938612291</v>
      </c>
      <c r="L28" s="9">
        <v>9242.909152740802</v>
      </c>
      <c r="M28" s="9">
        <v>8307.636635870482</v>
      </c>
      <c r="N28" s="9">
        <v>8755.005721579597</v>
      </c>
      <c r="O28" s="9">
        <v>8182.52643781483</v>
      </c>
      <c r="P28" s="9">
        <v>8650.48698292681</v>
      </c>
      <c r="Q28" s="9">
        <v>8492.506185774231</v>
      </c>
      <c r="R28" s="9">
        <v>8705.860937318732</v>
      </c>
      <c r="S28" s="9">
        <v>8436.02854909909</v>
      </c>
      <c r="T28" s="9">
        <v>7531.217526924834</v>
      </c>
      <c r="U28" s="9">
        <v>8067.980635185176</v>
      </c>
      <c r="V28" s="9">
        <v>8105.097963492962</v>
      </c>
      <c r="W28" s="9">
        <v>8951.190361785502</v>
      </c>
      <c r="X28" s="9">
        <v>7380.13825319551</v>
      </c>
      <c r="Y28" s="9">
        <v>8302.034774843232</v>
      </c>
      <c r="Z28" s="9">
        <v>9198.549339690897</v>
      </c>
      <c r="AA28" s="9">
        <v>7394.152920744244</v>
      </c>
      <c r="AB28" s="9">
        <v>8141.415683160303</v>
      </c>
      <c r="AC28" s="9">
        <v>8432.975037882106</v>
      </c>
    </row>
    <row r="29" spans="1:29" ht="15.75" customHeight="1">
      <c r="A29" s="2" t="s">
        <v>19</v>
      </c>
      <c r="B29" s="4" t="s">
        <v>20</v>
      </c>
      <c r="C29" s="9">
        <v>12155.732884455547</v>
      </c>
      <c r="D29" s="9">
        <v>13373.85763058373</v>
      </c>
      <c r="E29" s="9">
        <v>12722.711504062163</v>
      </c>
      <c r="F29" s="9">
        <v>12609.41207144039</v>
      </c>
      <c r="G29" s="9">
        <v>11477.369259579908</v>
      </c>
      <c r="H29" s="9">
        <v>11969.243348271895</v>
      </c>
      <c r="I29" s="9">
        <v>12694.748252079837</v>
      </c>
      <c r="J29" s="9">
        <v>11076.764260791788</v>
      </c>
      <c r="K29" s="9">
        <v>11151.69275519992</v>
      </c>
      <c r="L29" s="9">
        <v>10859.291712612681</v>
      </c>
      <c r="M29" s="9">
        <v>9824.062227322842</v>
      </c>
      <c r="N29" s="9">
        <v>10248.818540991648</v>
      </c>
      <c r="O29" s="9">
        <v>9525.388997360762</v>
      </c>
      <c r="P29" s="9">
        <v>9943.373597639998</v>
      </c>
      <c r="Q29" s="9">
        <v>9700.935098410715</v>
      </c>
      <c r="R29" s="9">
        <v>10005.006680334629</v>
      </c>
      <c r="S29" s="9">
        <v>9895.70908380198</v>
      </c>
      <c r="T29" s="9">
        <v>8795.98545937059</v>
      </c>
      <c r="U29" s="9">
        <v>9467.090635315792</v>
      </c>
      <c r="V29" s="9">
        <v>9274.751105791565</v>
      </c>
      <c r="W29" s="9">
        <v>9780.021389571048</v>
      </c>
      <c r="X29" s="9">
        <v>7497.90296309845</v>
      </c>
      <c r="Y29" s="9">
        <v>7927.711667535805</v>
      </c>
      <c r="Z29" s="9">
        <v>8259.669694370172</v>
      </c>
      <c r="AA29" s="9">
        <v>6250.338904993859</v>
      </c>
      <c r="AB29" s="9">
        <v>6728.9175145762765</v>
      </c>
      <c r="AC29" s="9">
        <v>6969.107863735005</v>
      </c>
    </row>
    <row r="30" spans="1:29" ht="15.75" customHeight="1">
      <c r="A30" s="2" t="s">
        <v>21</v>
      </c>
      <c r="B30" s="4" t="s">
        <v>22</v>
      </c>
      <c r="C30" s="9">
        <v>3611.4154270347162</v>
      </c>
      <c r="D30" s="9">
        <v>4431.8106680028195</v>
      </c>
      <c r="E30" s="9">
        <v>4671.998669004513</v>
      </c>
      <c r="F30" s="9">
        <v>4983.312196716538</v>
      </c>
      <c r="G30" s="9">
        <v>5119.862433227693</v>
      </c>
      <c r="H30" s="9">
        <v>6091.639561405403</v>
      </c>
      <c r="I30" s="9">
        <v>7086.421077225101</v>
      </c>
      <c r="J30" s="9">
        <v>6857.844368945795</v>
      </c>
      <c r="K30" s="9">
        <v>7389.3335030835215</v>
      </c>
      <c r="L30" s="9">
        <v>7781.215978300252</v>
      </c>
      <c r="M30" s="9">
        <v>7549.015858404613</v>
      </c>
      <c r="N30" s="9">
        <v>8316.831254570996</v>
      </c>
      <c r="O30" s="9">
        <v>8100.021656408017</v>
      </c>
      <c r="P30" s="9">
        <v>8895.172823547748</v>
      </c>
      <c r="Q30" s="9">
        <v>9028.430012191799</v>
      </c>
      <c r="R30" s="9">
        <v>9616.839306857899</v>
      </c>
      <c r="S30" s="9">
        <v>10149.64743588998</v>
      </c>
      <c r="T30" s="9">
        <v>10735.772809645268</v>
      </c>
      <c r="U30" s="9">
        <v>13509.995950604789</v>
      </c>
      <c r="V30" s="9">
        <v>14885.418352770877</v>
      </c>
      <c r="W30" s="9">
        <v>15771.051861728258</v>
      </c>
      <c r="X30" s="9">
        <v>15448.792949024817</v>
      </c>
      <c r="Y30" s="9">
        <v>18274.48487957282</v>
      </c>
      <c r="Z30" s="9">
        <v>20369.868004351425</v>
      </c>
      <c r="AA30" s="9">
        <v>18110.7954486552</v>
      </c>
      <c r="AB30" s="9">
        <v>18381.773348971074</v>
      </c>
      <c r="AC30" s="9">
        <v>20415.987536339493</v>
      </c>
    </row>
    <row r="31" spans="1:29" ht="15.75" customHeight="1">
      <c r="A31" s="2" t="s">
        <v>23</v>
      </c>
      <c r="B31" s="4" t="s">
        <v>30</v>
      </c>
      <c r="C31" s="9">
        <v>3368.9146168223992</v>
      </c>
      <c r="D31" s="9">
        <v>3371.284189987199</v>
      </c>
      <c r="E31" s="9">
        <v>3621.5486310383994</v>
      </c>
      <c r="F31" s="9">
        <v>3788.2210139999993</v>
      </c>
      <c r="G31" s="9">
        <v>3868.7983119575997</v>
      </c>
      <c r="H31" s="9">
        <v>3992.3597344031996</v>
      </c>
      <c r="I31" s="9">
        <v>4657.685953651198</v>
      </c>
      <c r="J31" s="9">
        <v>4049.6792033951997</v>
      </c>
      <c r="K31" s="9">
        <v>3980.1205455552</v>
      </c>
      <c r="L31" s="9">
        <v>4084.152957662399</v>
      </c>
      <c r="M31" s="9">
        <v>4815.2780710848</v>
      </c>
      <c r="N31" s="9">
        <v>5086.728609976799</v>
      </c>
      <c r="O31" s="9">
        <v>5599.336006461599</v>
      </c>
      <c r="P31" s="9">
        <v>5919.5185514856</v>
      </c>
      <c r="Q31" s="9">
        <v>6230.961034847998</v>
      </c>
      <c r="R31" s="9">
        <v>6461.875364741999</v>
      </c>
      <c r="S31" s="9">
        <v>7128.269419013998</v>
      </c>
      <c r="T31" s="9">
        <v>7623.3216104819985</v>
      </c>
      <c r="U31" s="9">
        <v>7802.967235103999</v>
      </c>
      <c r="V31" s="9">
        <v>8137.924475327999</v>
      </c>
      <c r="W31" s="9">
        <v>8979.282121155838</v>
      </c>
      <c r="X31" s="9">
        <v>8940.052598436</v>
      </c>
      <c r="Y31" s="9">
        <v>9276.803500287599</v>
      </c>
      <c r="Z31" s="9">
        <v>10061.974635984</v>
      </c>
      <c r="AA31" s="9">
        <v>10225.60667703504</v>
      </c>
      <c r="AB31" s="9">
        <v>10250.17724049037</v>
      </c>
      <c r="AC31" s="9">
        <v>10917.97777179511</v>
      </c>
    </row>
    <row r="32" spans="1:29" ht="3" customHeight="1">
      <c r="A32" s="7"/>
      <c r="B32" s="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10"/>
    </row>
    <row r="33" spans="1:29" ht="15.75" customHeight="1">
      <c r="A33" s="2" t="s">
        <v>25</v>
      </c>
      <c r="B33" s="4" t="s">
        <v>26</v>
      </c>
      <c r="C33" s="9">
        <v>30516.657628295114</v>
      </c>
      <c r="D33" s="9">
        <v>33442.04189108538</v>
      </c>
      <c r="E33" s="9">
        <v>32450.408694782738</v>
      </c>
      <c r="F33" s="9">
        <v>32513.109803811207</v>
      </c>
      <c r="G33" s="9">
        <v>30451.68089707644</v>
      </c>
      <c r="H33" s="9">
        <v>32347.531776679836</v>
      </c>
      <c r="I33" s="9">
        <v>35369.604968945845</v>
      </c>
      <c r="J33" s="9">
        <v>31434.162476699345</v>
      </c>
      <c r="K33" s="9">
        <v>32012.086189961552</v>
      </c>
      <c r="L33" s="9">
        <v>31967.569801316135</v>
      </c>
      <c r="M33" s="9">
        <v>30495.992792682737</v>
      </c>
      <c r="N33" s="9">
        <v>32407.38412711904</v>
      </c>
      <c r="O33" s="9">
        <v>31407.27309804521</v>
      </c>
      <c r="P33" s="9">
        <v>33408.55195560015</v>
      </c>
      <c r="Q33" s="9">
        <v>33452.832331224745</v>
      </c>
      <c r="R33" s="9">
        <v>34789.58228925326</v>
      </c>
      <c r="S33" s="9">
        <v>35609.65448780505</v>
      </c>
      <c r="T33" s="9">
        <v>34686.29740642269</v>
      </c>
      <c r="U33" s="9">
        <v>38848.03445620976</v>
      </c>
      <c r="V33" s="9">
        <v>40403.1918973834</v>
      </c>
      <c r="W33" s="9">
        <v>43481.54573424065</v>
      </c>
      <c r="X33" s="9">
        <v>39266.886763754774</v>
      </c>
      <c r="Y33" s="9">
        <v>43781.03482223945</v>
      </c>
      <c r="Z33" s="9">
        <v>47890.06167439649</v>
      </c>
      <c r="AA33" s="9">
        <v>41980.89395142834</v>
      </c>
      <c r="AB33" s="9">
        <v>43502.28378719802</v>
      </c>
      <c r="AC33" s="9">
        <v>46736.04820975171</v>
      </c>
    </row>
    <row r="34" spans="1:29" ht="3" customHeight="1">
      <c r="A34" s="7"/>
      <c r="B34" s="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10"/>
    </row>
    <row r="35" spans="1:29" ht="21.75" customHeight="1">
      <c r="A35" s="2" t="s">
        <v>25</v>
      </c>
      <c r="B35" s="3" t="s">
        <v>42</v>
      </c>
      <c r="C35" s="9">
        <v>28288.119964295114</v>
      </c>
      <c r="D35" s="9">
        <v>31193.955651085376</v>
      </c>
      <c r="E35" s="9">
        <v>30192.54816678274</v>
      </c>
      <c r="F35" s="9">
        <v>30255.249275811206</v>
      </c>
      <c r="G35" s="9">
        <v>28252.466097076438</v>
      </c>
      <c r="H35" s="9">
        <v>30118.667808679835</v>
      </c>
      <c r="I35" s="9">
        <v>33114.31037694585</v>
      </c>
      <c r="J35" s="9">
        <v>29119.213580699346</v>
      </c>
      <c r="K35" s="9">
        <v>29607.225709961553</v>
      </c>
      <c r="L35" s="9">
        <v>29386.089865316135</v>
      </c>
      <c r="M35" s="9">
        <v>27692.744792682737</v>
      </c>
      <c r="N35" s="9">
        <v>29475.33503911904</v>
      </c>
      <c r="O35" s="9">
        <v>28371.459338045213</v>
      </c>
      <c r="P35" s="9">
        <v>30384.040179600153</v>
      </c>
      <c r="Q35" s="9">
        <v>30262.617451224745</v>
      </c>
      <c r="R35" s="9">
        <v>31484.66191245326</v>
      </c>
      <c r="S35" s="9">
        <v>31955.94405740505</v>
      </c>
      <c r="T35" s="9">
        <v>31124.995512390688</v>
      </c>
      <c r="U35" s="9">
        <v>35259.17491382576</v>
      </c>
      <c r="V35" s="9">
        <v>36838.4868306154</v>
      </c>
      <c r="W35" s="9">
        <v>39821.656559616655</v>
      </c>
      <c r="X35" s="9">
        <v>35639.42938865077</v>
      </c>
      <c r="Y35" s="9">
        <v>40046.90865470345</v>
      </c>
      <c r="Z35" s="9">
        <v>44006.900693452495</v>
      </c>
      <c r="AA35" s="9">
        <v>38074.798397204344</v>
      </c>
      <c r="AB35" s="9">
        <v>39522.085306510024</v>
      </c>
      <c r="AC35" s="9">
        <v>42632.17598930371</v>
      </c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50" r:id="rId1"/>
  <headerFooter scaleWithDoc="0" alignWithMargins="0">
    <oddHeader>&amp;L&amp;"Arial,Standard"Schweizerische Holzenergiestatistik 2016 - Vorabzug&amp;C&amp;"Arial,Fett"&amp;12Bruttoverbrauch Holz&amp;"Arial,Standard"
&amp;10(in TJ, effektive Jahreswerte)&amp;R&amp;"Arial,Standard"Tabelle K</oddHeader>
    <oddFooter>&amp;R30.06.2017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subject/>
  <dc:creator>Basler &amp; Hofmann, A. Primas</dc:creator>
  <cp:keywords/>
  <dc:description/>
  <cp:lastModifiedBy>Kost Michael BFE</cp:lastModifiedBy>
  <cp:lastPrinted>2017-06-28T06:58:12Z</cp:lastPrinted>
  <dcterms:created xsi:type="dcterms:W3CDTF">1999-02-03T10:14:47Z</dcterms:created>
  <dcterms:modified xsi:type="dcterms:W3CDTF">2017-06-28T06:58:49Z</dcterms:modified>
  <cp:category/>
  <cp:version/>
  <cp:contentType/>
  <cp:contentStatus/>
</cp:coreProperties>
</file>