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388" yWindow="65476" windowWidth="28776" windowHeight="12708" tabRatio="956" activeTab="0"/>
  </bookViews>
  <sheets>
    <sheet name="Titelblatt" sheetId="1" r:id="rId1"/>
    <sheet name="Tab.Anlagenbestand  Anz. " sheetId="2" r:id="rId2"/>
    <sheet name="Tab.Inst. Feuerungsleist  kW " sheetId="3" r:id="rId3"/>
    <sheet name="Tab.Holzumsatz  m3 " sheetId="4" r:id="rId4"/>
    <sheet name="Tab.Endenergie  MWh " sheetId="5" r:id="rId5"/>
    <sheet name="Tab.Nutzenergie therm  MWh " sheetId="6" r:id="rId6"/>
    <sheet name="Tab.Nutzenergie elektr  MWh " sheetId="7" r:id="rId7"/>
    <sheet name="GEST Holzumsatz  m3 " sheetId="8" r:id="rId8"/>
    <sheet name="GEST Endenergie total  TJ " sheetId="9" r:id="rId9"/>
    <sheet name="Anzahl Leistung nach Kantonen" sheetId="10" r:id="rId10"/>
    <sheet name="Endenergie nach Kantonen" sheetId="11" r:id="rId11"/>
    <sheet name="Brennstoffumsatz  je Sortiment " sheetId="12" r:id="rId12"/>
  </sheets>
  <definedNames>
    <definedName name="_xlnm.Print_Area" localSheetId="9">'Anzahl Leistung nach Kantonen'!$A$1:$W$34</definedName>
    <definedName name="_xlnm.Print_Area" localSheetId="11">'Brennstoffumsatz  je Sortiment '!$A$1:$AC$57</definedName>
    <definedName name="_xlnm.Print_Area" localSheetId="10">'Endenergie nach Kantonen'!$A$1:$V$34</definedName>
    <definedName name="_xlnm.Print_Area" localSheetId="8">'GEST Endenergie total  TJ '!$A$1:$AD$35</definedName>
    <definedName name="_xlnm.Print_Area" localSheetId="7">'GEST Holzumsatz  m3 '!$A$1:$AD$35</definedName>
    <definedName name="_xlnm.Print_Area" localSheetId="1">'Tab.Anlagenbestand  Anz. '!$A$1:$AD$35</definedName>
    <definedName name="_xlnm.Print_Area" localSheetId="4">'Tab.Endenergie  MWh '!$A$1:$AD$35</definedName>
    <definedName name="_xlnm.Print_Area" localSheetId="3">'Tab.Holzumsatz  m3 '!$A$1:$AD$35</definedName>
    <definedName name="_xlnm.Print_Area" localSheetId="2">'Tab.Inst. Feuerungsleist  kW '!$A$1:$AD$33</definedName>
    <definedName name="_xlnm.Print_Area" localSheetId="6">'Tab.Nutzenergie elektr  MWh '!$A$1:$AD$35</definedName>
    <definedName name="_xlnm.Print_Area" localSheetId="5">'Tab.Nutzenergie therm  MWh '!$A$1:$AD$35</definedName>
    <definedName name="_xlnm.Print_Titles" localSheetId="7">'GEST Holzumsatz  m3 '!$A:$A</definedName>
    <definedName name="_xlnm.Print_Titles" localSheetId="1">'Tab.Anlagenbestand  Anz. '!$A:$B</definedName>
    <definedName name="_xlnm.Print_Titles" localSheetId="4">'Tab.Endenergie  MWh '!$A:$B</definedName>
    <definedName name="_xlnm.Print_Titles" localSheetId="2">'Tab.Inst. Feuerungsleist  kW '!$1:$1</definedName>
  </definedNames>
  <calcPr fullCalcOnLoad="1"/>
</workbook>
</file>

<file path=xl/sharedStrings.xml><?xml version="1.0" encoding="utf-8"?>
<sst xmlns="http://schemas.openxmlformats.org/spreadsheetml/2006/main" count="685" uniqueCount="143">
  <si>
    <t>Kat.</t>
  </si>
  <si>
    <t>Anlagenkategorien</t>
  </si>
  <si>
    <t>Offene Cheminées</t>
  </si>
  <si>
    <t>Geschlossene Chemineés</t>
  </si>
  <si>
    <t>Cheminéeöfen</t>
  </si>
  <si>
    <t>Zimmeröfen</t>
  </si>
  <si>
    <t>Kachelöfen</t>
  </si>
  <si>
    <t>Holzkochherde</t>
  </si>
  <si>
    <t>Zentralheizungsherde</t>
  </si>
  <si>
    <t>Doppel-/Wechselbrandkessel</t>
  </si>
  <si>
    <t>Automatische Feuerungen  300 - 500 kW
ausserhalb Holzverarbeitungsbetrieben</t>
  </si>
  <si>
    <t>Automatische Feuerungen  300 - 500 kW
innerhalb Holzverarbeitungsbetrieben</t>
  </si>
  <si>
    <t>Automatische Feuerungen  &gt; 500 kW
ausserhalb Holzverarbeitungsbetrieben</t>
  </si>
  <si>
    <t>Automatische Feuerungen  &gt; 500 kW
innerhalb Holzverarbeitungsbetrieben</t>
  </si>
  <si>
    <t>Holz-Wärmekraftkopplungsanlagen</t>
  </si>
  <si>
    <t>Anlagen für erneuerbare Abfälle</t>
  </si>
  <si>
    <t>Kehrichtverbrennungsanlagen</t>
  </si>
  <si>
    <t>A</t>
  </si>
  <si>
    <t>Einzelraumheizungen (Kat. 1 - 6)</t>
  </si>
  <si>
    <t>B</t>
  </si>
  <si>
    <t>Gebäudeheizungen (Kat. 7 - 11)</t>
  </si>
  <si>
    <t>C</t>
  </si>
  <si>
    <t>Automatische Feuerungen (Kat. 12 - 18)</t>
  </si>
  <si>
    <t>D</t>
  </si>
  <si>
    <t>Spezialfeuerungen (Kat. 19 - 20)</t>
  </si>
  <si>
    <t>Total</t>
  </si>
  <si>
    <t>Alle Anlagenkategorien (Kat. 1 - 20)</t>
  </si>
  <si>
    <t>-</t>
  </si>
  <si>
    <t>Spezialfeuerungen (Kat. 19 ohne 20)</t>
  </si>
  <si>
    <t>Alle Anlagenkategorien (ohne Kat. 20)</t>
  </si>
  <si>
    <t>Spezialnutzungen (Kat. 19 - 20)</t>
  </si>
  <si>
    <t>4b</t>
  </si>
  <si>
    <t>4a</t>
  </si>
  <si>
    <t>11b</t>
  </si>
  <si>
    <t>11a</t>
  </si>
  <si>
    <t>Stückholzkessel &lt; 50 kW</t>
  </si>
  <si>
    <t>Stückholzkessel &gt; 50kW</t>
  </si>
  <si>
    <t>Automatische Feuerungen &lt; 50 kW</t>
  </si>
  <si>
    <t>Pelletfeuerungen &lt; 50 kW</t>
  </si>
  <si>
    <t>Automatische Feuerungen  50 - 300 kW
ausserhalb Holzverarbeitungsbetrieben</t>
  </si>
  <si>
    <t>Automatische Feuerungen  50 - 300 kW
innerhalb Holzverarbeitungsbetrieben</t>
  </si>
  <si>
    <t>Anlagenkategorien 1-19 (ohne Kat. 20)</t>
  </si>
  <si>
    <t>Anlagenkategorien 1-19 (ohne Kat. 20):     Wert für Gesamtenergiestatisitk</t>
  </si>
  <si>
    <t>12a</t>
  </si>
  <si>
    <t>12b</t>
  </si>
  <si>
    <t>14a</t>
  </si>
  <si>
    <t>14b</t>
  </si>
  <si>
    <t>16a</t>
  </si>
  <si>
    <t>16b</t>
  </si>
  <si>
    <t>Pelletfeuerungen  50 - 300 kW</t>
  </si>
  <si>
    <t>Pelletfeuerungen  300 - 500 kW</t>
  </si>
  <si>
    <t>Pelletfeuerungen  &gt; 500 kW</t>
  </si>
  <si>
    <t>Pelletöfen (Wohnbereich)</t>
  </si>
  <si>
    <t>Kantone</t>
  </si>
  <si>
    <t>Kat. 12a</t>
  </si>
  <si>
    <t>Kat. 12b</t>
  </si>
  <si>
    <t>Kat. 13</t>
  </si>
  <si>
    <t>Kat. 14a</t>
  </si>
  <si>
    <t>Kat. 14b</t>
  </si>
  <si>
    <t>Kat. 15</t>
  </si>
  <si>
    <t>Kat. 16a</t>
  </si>
  <si>
    <t>Kat. 16b</t>
  </si>
  <si>
    <t>Kat. 17</t>
  </si>
  <si>
    <t>Summe</t>
  </si>
  <si>
    <t>%-Anteil</t>
  </si>
  <si>
    <t>Anz.</t>
  </si>
  <si>
    <t>[kW]</t>
  </si>
  <si>
    <t xml:space="preserve">Anzahl </t>
  </si>
  <si>
    <t>% Anz.</t>
  </si>
  <si>
    <t>% Leist.</t>
  </si>
  <si>
    <t>Aargau</t>
  </si>
  <si>
    <t>Appenzell-Ausserrhoden</t>
  </si>
  <si>
    <t>Appenzell-Innerrhoden</t>
  </si>
  <si>
    <t>Basel-Land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</si>
  <si>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</si>
  <si>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</si>
  <si>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</si>
  <si>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</si>
  <si>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</si>
  <si>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</si>
  <si>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</si>
  <si>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</si>
  <si>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</si>
  <si>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</si>
  <si>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</si>
  <si>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</si>
  <si>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</si>
  <si>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</si>
  <si>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</si>
  <si>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</si>
  <si>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</si>
  <si>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</si>
  <si>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</si>
  <si>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</si>
  <si>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</si>
  <si>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</si>
  <si>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Schweiz total</t>
  </si>
  <si>
    <t>Anteil</t>
  </si>
  <si>
    <t>[m3]</t>
  </si>
  <si>
    <t>[MWh]</t>
  </si>
  <si>
    <t>[%]</t>
  </si>
  <si>
    <t>Angabe des witterungsbereinigten Holzumsatzes in Festmeter Holz [m3] und des witterungsbereinigten Endenergiebedarfs [MWh]</t>
  </si>
  <si>
    <t>Angabe der Anzahl Feuerungen [Anz.] und der installierten Leistung [kW]</t>
  </si>
  <si>
    <t>Brennstoffsortiment</t>
  </si>
  <si>
    <t>Waldholz, Stückholz</t>
  </si>
  <si>
    <t>Waldholz, Schnitzel</t>
  </si>
  <si>
    <t>Holzpellets *)</t>
  </si>
  <si>
    <t>Restholz</t>
  </si>
  <si>
    <t>Altholz ohne KVA (ohne Kat 20)</t>
  </si>
  <si>
    <t>Altholz in KVA (nur Kat 20)</t>
  </si>
  <si>
    <t>Summe inkl. KVA (Kat 1-20)</t>
  </si>
  <si>
    <t>Summe ohne KVA (Kat 1-19)</t>
  </si>
  <si>
    <t>Bruttoverbrauch Holz , effektive Jahreswerte [in TJ], aufgeteilt auf Brennstoffsortimente</t>
  </si>
  <si>
    <t>Endenergie, witterungsbereinigte Jahreswerte [in TJ], aufgeteilt auf Brennstoffsortimente</t>
  </si>
  <si>
    <t>*) Bei den Holzepellets werden die Daten in Kubikmeter für den Pelletrohstoff dargestellt und nicht der fertig gepressten und getrockneten Holzpellets (Dargestellter Wert = Festmeter Restholz, mit Wassergehalt von u = ca. 25%).</t>
  </si>
  <si>
    <t xml:space="preserve">   Für die Umrechnung der Daten in Tonnen Holzpellets sind die Zahlenwerte in TJ zu verwenden (Umrechnungsfaktor: 0.018 TJ/Tonne Holzpellets)</t>
  </si>
  <si>
    <t>Brennstoffumsatz, effektive Jahreswerte [in m3 Holz (Festmeter)], aufgeteilt auf Brennstoffsortimente</t>
  </si>
  <si>
    <t>Brennstoffumsatz, witterungsbereinigte Jahreswerte [in m3 Holz (Festmeter)], aufgeteilt auf Brennstoffsortimente</t>
  </si>
  <si>
    <t xml:space="preserve">Eidgenössisches Departement für </t>
  </si>
  <si>
    <t>Umwelt, Verkehr, Energie und Kommunikation UVEK</t>
  </si>
  <si>
    <t>Bundesamt für Energie BFE</t>
  </si>
  <si>
    <t>Schweizerische Holzenergiestatistik</t>
  </si>
  <si>
    <t>Vorabzug (Datentabellen)</t>
  </si>
  <si>
    <t>griffe sei auf die letztjährige Publikation "Schweizersiche Holzenergiestatistik - Erhebung für das</t>
  </si>
  <si>
    <t>Rubrik "Teilstatistiken" -&gt; "Schweizerische Holzenergiestatistik"  heruntergeladen werden.</t>
  </si>
  <si>
    <t>Auftraggeber:</t>
  </si>
  <si>
    <t>Bundesamt für Energie BFE, 3003 Bern</t>
  </si>
  <si>
    <t>Auftragnehmer:</t>
  </si>
  <si>
    <t>Basler &amp; Hofmann AG, Ingenieure, Planer und Berater, Forchstrasse 395, CH-8032 Zürich</t>
  </si>
  <si>
    <t>Tel. 044 387 11 22, Fax 044 387 11 00 · info@baslerhofmann.ch · www.baslerhofmann.ch</t>
  </si>
  <si>
    <t>Autoren:</t>
  </si>
  <si>
    <t>unter Mitwirkung von Holzenergie Schweiz (www.holzenergie.ch)</t>
  </si>
  <si>
    <t>Für den Inhalt dieses Berichtes sind allein die Autoren verantwortlich.</t>
  </si>
  <si>
    <t>Mühlestrasse 4, CH-3063 Ittigen • Postadresse: CH-3003 Bern</t>
  </si>
  <si>
    <t>Tel. 058 462 56 11, Fax 058 463 25 00 • office@bfe.admin.ch • www.admin.ch/bfe</t>
  </si>
  <si>
    <t>Yves Stettler</t>
  </si>
  <si>
    <t>Juni 2018</t>
  </si>
  <si>
    <t>1-3</t>
  </si>
  <si>
    <t>&lt; 2'000</t>
  </si>
  <si>
    <t>&lt; 250</t>
  </si>
  <si>
    <t>&gt; 2'000</t>
  </si>
  <si>
    <t>&gt; 250</t>
  </si>
  <si>
    <t>&lt; 1'200</t>
  </si>
</sst>
</file>

<file path=xl/styles.xml><?xml version="1.0" encoding="utf-8"?>
<styleSheet xmlns="http://schemas.openxmlformats.org/spreadsheetml/2006/main">
  <numFmts count="7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* #,##0_-;\-* #,##0_-;_-* &quot;-&quot;_-;_-@_-"/>
    <numFmt numFmtId="190" formatCode="_-&quot;Fr &quot;* #,##0.00_-;\-&quot;Fr &quot;* #,##0.00_-;_-&quot;Fr &quot;* &quot;-&quot;??_-;_-@_-"/>
    <numFmt numFmtId="191" formatCode="_-* #,##0.00_-;\-* #,##0.00_-;_-* &quot;-&quot;??_-;_-@_-"/>
    <numFmt numFmtId="192" formatCode="&quot;Fr&quot;\ #,##0;\-&quot;Fr&quot;\ #,##0"/>
    <numFmt numFmtId="193" formatCode="&quot;Fr&quot;\ #,##0;[Red]\-&quot;Fr&quot;\ #,##0"/>
    <numFmt numFmtId="194" formatCode="&quot;Fr&quot;\ #,##0.00;\-&quot;Fr&quot;\ #,##0.00"/>
    <numFmt numFmtId="195" formatCode="&quot;Fr&quot;\ #,##0.00;[Red]\-&quot;Fr&quot;\ #,##0.00"/>
    <numFmt numFmtId="196" formatCode="0.000"/>
    <numFmt numFmtId="197" formatCode="#,##0.000"/>
    <numFmt numFmtId="198" formatCode="#,000"/>
    <numFmt numFmtId="199" formatCode="#,000;\ \-\2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0000000"/>
    <numFmt numFmtId="207" formatCode="#,##0.0"/>
    <numFmt numFmtId="208" formatCode="0.0"/>
    <numFmt numFmtId="209" formatCode="#,##0.000;[Red]\-#,##0.000"/>
    <numFmt numFmtId="210" formatCode="0.0%"/>
    <numFmt numFmtId="211" formatCode="#,##0.0;[Red]\-#,##0.0"/>
    <numFmt numFmtId="212" formatCode="_-* #,##0.000_-;\-* #,##0.000_-;_-* &quot;-&quot;??_-;_-@_-"/>
    <numFmt numFmtId="213" formatCode="0.00000000000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_ * #,##0_ ;_ * \-#,##0_ ;_ * &quot;-&quot;??_ ;_ @_ "/>
    <numFmt numFmtId="220" formatCode="00000"/>
    <numFmt numFmtId="221" formatCode="0.000%"/>
    <numFmt numFmtId="222" formatCode="[$-807]dddd\,\ d\.\ mmmm\ yyyy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2" applyNumberFormat="0" applyFill="0" applyAlignment="0" applyProtection="0"/>
    <xf numFmtId="0" fontId="41" fillId="3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2" fillId="3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38" borderId="0" applyNumberFormat="0" applyBorder="0" applyAlignment="0" applyProtection="0"/>
    <xf numFmtId="0" fontId="0" fillId="39" borderId="4" applyNumberFormat="0" applyFont="0" applyAlignment="0" applyProtection="0"/>
    <xf numFmtId="0" fontId="44" fillId="2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40" borderId="0" applyNumberFormat="0" applyBorder="0" applyAlignment="0" applyProtection="0"/>
    <xf numFmtId="0" fontId="53" fillId="41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4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vertical="center"/>
    </xf>
    <xf numFmtId="0" fontId="4" fillId="42" borderId="0" xfId="0" applyFont="1" applyFill="1" applyAlignment="1">
      <alignment horizontal="center" vertical="center"/>
    </xf>
    <xf numFmtId="0" fontId="5" fillId="42" borderId="0" xfId="0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42" borderId="0" xfId="0" applyNumberFormat="1" applyFont="1" applyFill="1" applyAlignment="1">
      <alignment vertical="center"/>
    </xf>
    <xf numFmtId="0" fontId="5" fillId="4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4" fillId="42" borderId="0" xfId="0" applyFont="1" applyFill="1" applyAlignment="1">
      <alignment vertical="center"/>
    </xf>
    <xf numFmtId="0" fontId="4" fillId="42" borderId="0" xfId="0" applyFont="1" applyFill="1" applyAlignment="1">
      <alignment vertical="center"/>
    </xf>
    <xf numFmtId="0" fontId="6" fillId="0" borderId="0" xfId="0" applyFont="1" applyAlignment="1">
      <alignment/>
    </xf>
    <xf numFmtId="3" fontId="5" fillId="42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4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4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4" fillId="42" borderId="0" xfId="0" applyFont="1" applyFill="1" applyBorder="1" applyAlignment="1">
      <alignment vertical="center"/>
    </xf>
    <xf numFmtId="0" fontId="5" fillId="4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2" borderId="0" xfId="0" applyFont="1" applyFill="1" applyBorder="1" applyAlignment="1">
      <alignment vertical="center"/>
    </xf>
    <xf numFmtId="0" fontId="0" fillId="43" borderId="0" xfId="0" applyFill="1" applyAlignment="1">
      <alignment vertical="center"/>
    </xf>
    <xf numFmtId="3" fontId="0" fillId="43" borderId="0" xfId="0" applyNumberFormat="1" applyFill="1" applyAlignment="1">
      <alignment vertical="center"/>
    </xf>
    <xf numFmtId="0" fontId="4" fillId="43" borderId="0" xfId="0" applyFont="1" applyFill="1" applyAlignment="1">
      <alignment vertical="center" wrapText="1"/>
    </xf>
    <xf numFmtId="3" fontId="5" fillId="43" borderId="0" xfId="0" applyNumberFormat="1" applyFont="1" applyFill="1" applyAlignment="1">
      <alignment vertical="center"/>
    </xf>
    <xf numFmtId="0" fontId="4" fillId="43" borderId="0" xfId="0" applyFont="1" applyFill="1" applyAlignment="1">
      <alignment vertical="center"/>
    </xf>
    <xf numFmtId="208" fontId="5" fillId="43" borderId="0" xfId="0" applyNumberFormat="1" applyFont="1" applyFill="1" applyAlignment="1">
      <alignment vertical="center"/>
    </xf>
    <xf numFmtId="0" fontId="5" fillId="4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5" borderId="0" xfId="0" applyFont="1" applyFill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44" borderId="0" xfId="0" applyFont="1" applyFill="1" applyBorder="1" applyAlignment="1">
      <alignment horizontal="center" vertical="center"/>
    </xf>
    <xf numFmtId="40" fontId="4" fillId="44" borderId="0" xfId="0" applyNumberFormat="1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3" fontId="5" fillId="45" borderId="0" xfId="0" applyNumberFormat="1" applyFont="1" applyFill="1" applyBorder="1" applyAlignment="1">
      <alignment horizontal="right" vertical="center"/>
    </xf>
    <xf numFmtId="210" fontId="5" fillId="45" borderId="0" xfId="0" applyNumberFormat="1" applyFont="1" applyFill="1" applyBorder="1" applyAlignment="1">
      <alignment horizontal="right" vertical="center"/>
    </xf>
    <xf numFmtId="3" fontId="11" fillId="45" borderId="0" xfId="0" applyNumberFormat="1" applyFont="1" applyFill="1" applyBorder="1" applyAlignment="1">
      <alignment horizontal="right" vertical="center"/>
    </xf>
    <xf numFmtId="3" fontId="5" fillId="45" borderId="0" xfId="0" applyNumberFormat="1" applyFont="1" applyFill="1" applyBorder="1" applyAlignment="1">
      <alignment vertical="center"/>
    </xf>
    <xf numFmtId="210" fontId="5" fillId="45" borderId="0" xfId="0" applyNumberFormat="1" applyFont="1" applyFill="1" applyBorder="1" applyAlignment="1">
      <alignment vertical="center"/>
    </xf>
    <xf numFmtId="3" fontId="11" fillId="45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/>
    </xf>
    <xf numFmtId="0" fontId="5" fillId="42" borderId="0" xfId="0" applyFont="1" applyFill="1" applyBorder="1" applyAlignment="1">
      <alignment horizontal="center" vertical="center"/>
    </xf>
  </cellXfs>
  <cellStyles count="6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Calcolo" xfId="51"/>
    <cellStyle name="Cella collegata" xfId="52"/>
    <cellStyle name="Cella da controllare" xfId="53"/>
    <cellStyle name="Hyperlink" xfId="54"/>
    <cellStyle name="Followed Hyperlink" xfId="55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Input" xfId="62"/>
    <cellStyle name="Comma" xfId="63"/>
    <cellStyle name="Comma [0]" xfId="64"/>
    <cellStyle name="Neutrale" xfId="65"/>
    <cellStyle name="Nota" xfId="66"/>
    <cellStyle name="Output" xfId="67"/>
    <cellStyle name="Percent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85725</xdr:rowOff>
    </xdr:to>
    <xdr:pic>
      <xdr:nvPicPr>
        <xdr:cNvPr id="1" name="Grafik 1" descr="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G53"/>
  <sheetViews>
    <sheetView showGridLines="0" tabSelected="1" zoomScaleSheetLayoutView="70" workbookViewId="0" topLeftCell="A1">
      <selection activeCell="AD4" sqref="AD4"/>
    </sheetView>
  </sheetViews>
  <sheetFormatPr defaultColWidth="11.50390625" defaultRowHeight="12.75"/>
  <cols>
    <col min="1" max="6" width="11.50390625" style="18" customWidth="1"/>
    <col min="7" max="7" width="21.50390625" style="18" customWidth="1"/>
    <col min="8" max="16384" width="11.50390625" style="18" customWidth="1"/>
  </cols>
  <sheetData>
    <row r="1" s="38" customFormat="1" ht="10.5">
      <c r="E1" s="38" t="s">
        <v>118</v>
      </c>
    </row>
    <row r="2" s="38" customFormat="1" ht="10.5">
      <c r="E2" s="38" t="s">
        <v>119</v>
      </c>
    </row>
    <row r="3" s="38" customFormat="1" ht="6" customHeight="1"/>
    <row r="4" s="38" customFormat="1" ht="10.5">
      <c r="E4" s="39" t="s">
        <v>120</v>
      </c>
    </row>
    <row r="5" s="38" customFormat="1" ht="10.5"/>
    <row r="6" ht="12.75"/>
    <row r="9" ht="13.5">
      <c r="A9" s="61" t="s">
        <v>136</v>
      </c>
    </row>
    <row r="10" spans="1:7" ht="12.75">
      <c r="A10" s="40"/>
      <c r="B10" s="40"/>
      <c r="C10" s="40"/>
      <c r="D10" s="40"/>
      <c r="E10" s="40"/>
      <c r="F10" s="40"/>
      <c r="G10" s="40"/>
    </row>
    <row r="12" s="41" customFormat="1" ht="27">
      <c r="A12" s="41" t="s">
        <v>121</v>
      </c>
    </row>
    <row r="14" s="42" customFormat="1" ht="26.25">
      <c r="A14" s="42" t="str">
        <f>+"Erhebung für das Jahr "&amp;YEAR(A9)-1</f>
        <v>Erhebung für das Jahr 2017</v>
      </c>
    </row>
    <row r="17" s="42" customFormat="1" ht="26.25">
      <c r="A17" s="42" t="s">
        <v>122</v>
      </c>
    </row>
    <row r="18" ht="7.5" customHeight="1"/>
    <row r="19" spans="1:7" ht="12.75">
      <c r="A19" s="40"/>
      <c r="B19" s="40"/>
      <c r="C19" s="40"/>
      <c r="D19" s="40"/>
      <c r="E19" s="40"/>
      <c r="F19" s="40"/>
      <c r="G19" s="40"/>
    </row>
    <row r="22" spans="1:7" s="44" customFormat="1" ht="13.5">
      <c r="A22" s="43" t="str">
        <f>+"Der Vorabzug enthält die wichtigsten Ergebnisse der Holzenergiestatistik "&amp;YEAR(A9)-1&amp;" in Tabellenform."</f>
        <v>Der Vorabzug enthält die wichtigsten Ergebnisse der Holzenergiestatistik 2017 in Tabellenform.</v>
      </c>
      <c r="B22" s="43"/>
      <c r="C22" s="43"/>
      <c r="D22" s="43"/>
      <c r="E22" s="43"/>
      <c r="F22" s="43"/>
      <c r="G22" s="43"/>
    </row>
    <row r="23" spans="1:7" s="44" customFormat="1" ht="13.5">
      <c r="A23" s="43" t="str">
        <f>+"Der Bericht zur Holzenergiestatistik "&amp;YEAR(A9)-1&amp;" mit Erläuterungen zu den Ergebnissen erscheint im"</f>
        <v>Der Bericht zur Holzenergiestatistik 2017 mit Erläuterungen zu den Ergebnissen erscheint im</v>
      </c>
      <c r="B23" s="43"/>
      <c r="C23" s="43"/>
      <c r="D23" s="43"/>
      <c r="E23" s="43"/>
      <c r="F23" s="43"/>
      <c r="G23" s="43"/>
    </row>
    <row r="24" spans="1:7" s="44" customFormat="1" ht="13.5">
      <c r="A24" s="43" t="str">
        <f>+"September "&amp;YEAR(A9)&amp;". Für Erklärungen zur Methodik, zu den Abgrenzungen und Definitionen der Be-"</f>
        <v>September 2018. Für Erklärungen zur Methodik, zu den Abgrenzungen und Definitionen der Be-</v>
      </c>
      <c r="B24" s="43"/>
      <c r="C24" s="43"/>
      <c r="D24" s="43"/>
      <c r="E24" s="43"/>
      <c r="F24" s="43"/>
      <c r="G24" s="43"/>
    </row>
    <row r="25" spans="1:7" s="44" customFormat="1" ht="13.5">
      <c r="A25" s="43" t="s">
        <v>123</v>
      </c>
      <c r="B25" s="43"/>
      <c r="C25" s="43"/>
      <c r="D25" s="43"/>
      <c r="E25" s="43"/>
      <c r="F25" s="43"/>
      <c r="G25" s="43"/>
    </row>
    <row r="26" spans="1:7" s="44" customFormat="1" ht="13.5">
      <c r="A26" s="43" t="str">
        <f>+"Jahr "&amp;YEAR(A9)-2&amp;""" verwiesen. Dieser Bericht kann unter www.bfe.admin.ch Themen ""Energiestatistiken"","</f>
        <v>Jahr 2016" verwiesen. Dieser Bericht kann unter www.bfe.admin.ch Themen "Energiestatistiken",</v>
      </c>
      <c r="B26" s="43"/>
      <c r="C26" s="43"/>
      <c r="D26" s="43"/>
      <c r="E26" s="43"/>
      <c r="F26" s="43"/>
      <c r="G26" s="43"/>
    </row>
    <row r="27" spans="1:7" s="44" customFormat="1" ht="13.5">
      <c r="A27" s="43" t="s">
        <v>124</v>
      </c>
      <c r="B27" s="43"/>
      <c r="C27" s="43"/>
      <c r="D27" s="43"/>
      <c r="E27" s="43"/>
      <c r="F27" s="43"/>
      <c r="G27" s="43"/>
    </row>
    <row r="33" s="44" customFormat="1" ht="13.5">
      <c r="A33" s="45" t="s">
        <v>125</v>
      </c>
    </row>
    <row r="34" s="44" customFormat="1" ht="13.5">
      <c r="A34" s="44" t="s">
        <v>126</v>
      </c>
    </row>
    <row r="35" s="44" customFormat="1" ht="13.5"/>
    <row r="36" s="44" customFormat="1" ht="13.5">
      <c r="A36" s="45" t="s">
        <v>127</v>
      </c>
    </row>
    <row r="37" s="44" customFormat="1" ht="13.5">
      <c r="A37" s="44" t="s">
        <v>128</v>
      </c>
    </row>
    <row r="38" s="44" customFormat="1" ht="13.5">
      <c r="A38" s="44" t="s">
        <v>129</v>
      </c>
    </row>
    <row r="39" s="44" customFormat="1" ht="13.5"/>
    <row r="40" s="44" customFormat="1" ht="13.5">
      <c r="A40" s="45" t="s">
        <v>130</v>
      </c>
    </row>
    <row r="41" s="44" customFormat="1" ht="13.5">
      <c r="A41" s="44" t="s">
        <v>135</v>
      </c>
    </row>
    <row r="42" s="44" customFormat="1" ht="13.5"/>
    <row r="43" s="44" customFormat="1" ht="13.5">
      <c r="A43" s="44" t="s">
        <v>131</v>
      </c>
    </row>
    <row r="47" s="46" customFormat="1" ht="15">
      <c r="A47" s="44" t="s">
        <v>132</v>
      </c>
    </row>
    <row r="51" ht="12.75">
      <c r="A51" s="47" t="s">
        <v>120</v>
      </c>
    </row>
    <row r="52" ht="12.75">
      <c r="A52" s="18" t="s">
        <v>133</v>
      </c>
    </row>
    <row r="53" ht="12.75">
      <c r="A53" s="18" t="s">
        <v>134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Z34"/>
  <sheetViews>
    <sheetView zoomScalePageLayoutView="80" workbookViewId="0" topLeftCell="A1">
      <selection activeCell="A1" sqref="A1"/>
    </sheetView>
  </sheetViews>
  <sheetFormatPr defaultColWidth="11.50390625" defaultRowHeight="12.75"/>
  <cols>
    <col min="1" max="1" width="20.375" style="29" customWidth="1"/>
    <col min="2" max="2" width="5.625" style="29" customWidth="1"/>
    <col min="3" max="3" width="8.875" style="29" customWidth="1"/>
    <col min="4" max="4" width="5.625" style="29" customWidth="1"/>
    <col min="5" max="5" width="8.875" style="29" customWidth="1"/>
    <col min="6" max="6" width="5.625" style="29" customWidth="1"/>
    <col min="7" max="7" width="8.875" style="29" customWidth="1"/>
    <col min="8" max="8" width="5.625" style="29" customWidth="1"/>
    <col min="9" max="9" width="8.875" style="29" customWidth="1"/>
    <col min="10" max="10" width="5.625" style="29" customWidth="1"/>
    <col min="11" max="11" width="8.875" style="29" customWidth="1"/>
    <col min="12" max="12" width="5.625" style="29" customWidth="1"/>
    <col min="13" max="13" width="8.875" style="29" customWidth="1"/>
    <col min="14" max="14" width="5.625" style="29" customWidth="1"/>
    <col min="15" max="15" width="8.875" style="29" customWidth="1"/>
    <col min="16" max="16" width="5.625" style="29" customWidth="1"/>
    <col min="17" max="17" width="8.875" style="29" customWidth="1"/>
    <col min="18" max="18" width="5.625" style="29" customWidth="1"/>
    <col min="19" max="19" width="8.875" style="29" customWidth="1"/>
    <col min="20" max="20" width="7.125" style="29" customWidth="1"/>
    <col min="21" max="21" width="8.875" style="29" customWidth="1"/>
    <col min="22" max="23" width="7.125" style="29" customWidth="1"/>
    <col min="24" max="16384" width="11.50390625" style="51" customWidth="1"/>
  </cols>
  <sheetData>
    <row r="1" spans="1:23" ht="13.5" customHeight="1">
      <c r="A1" s="27" t="s">
        <v>53</v>
      </c>
      <c r="B1" s="62" t="s">
        <v>54</v>
      </c>
      <c r="C1" s="62"/>
      <c r="D1" s="62" t="s">
        <v>55</v>
      </c>
      <c r="E1" s="62"/>
      <c r="F1" s="62" t="s">
        <v>56</v>
      </c>
      <c r="G1" s="62"/>
      <c r="H1" s="62" t="s">
        <v>57</v>
      </c>
      <c r="I1" s="62"/>
      <c r="J1" s="62" t="s">
        <v>58</v>
      </c>
      <c r="K1" s="62"/>
      <c r="L1" s="62" t="s">
        <v>59</v>
      </c>
      <c r="M1" s="62"/>
      <c r="N1" s="62" t="s">
        <v>60</v>
      </c>
      <c r="O1" s="62"/>
      <c r="P1" s="62" t="s">
        <v>61</v>
      </c>
      <c r="Q1" s="62"/>
      <c r="R1" s="62" t="s">
        <v>62</v>
      </c>
      <c r="S1" s="62"/>
      <c r="T1" s="62" t="s">
        <v>63</v>
      </c>
      <c r="U1" s="62"/>
      <c r="V1" s="62" t="s">
        <v>64</v>
      </c>
      <c r="W1" s="62"/>
    </row>
    <row r="2" spans="1:23" ht="13.5" customHeight="1">
      <c r="A2" s="30"/>
      <c r="B2" s="28" t="s">
        <v>65</v>
      </c>
      <c r="C2" s="28" t="s">
        <v>66</v>
      </c>
      <c r="D2" s="28" t="s">
        <v>65</v>
      </c>
      <c r="E2" s="28" t="s">
        <v>66</v>
      </c>
      <c r="F2" s="28" t="s">
        <v>65</v>
      </c>
      <c r="G2" s="28" t="s">
        <v>66</v>
      </c>
      <c r="H2" s="28" t="s">
        <v>65</v>
      </c>
      <c r="I2" s="28" t="s">
        <v>66</v>
      </c>
      <c r="J2" s="28" t="s">
        <v>65</v>
      </c>
      <c r="K2" s="28" t="s">
        <v>66</v>
      </c>
      <c r="L2" s="28" t="s">
        <v>65</v>
      </c>
      <c r="M2" s="28" t="s">
        <v>66</v>
      </c>
      <c r="N2" s="28" t="s">
        <v>65</v>
      </c>
      <c r="O2" s="28" t="s">
        <v>66</v>
      </c>
      <c r="P2" s="28" t="s">
        <v>65</v>
      </c>
      <c r="Q2" s="28" t="s">
        <v>66</v>
      </c>
      <c r="R2" s="28" t="s">
        <v>65</v>
      </c>
      <c r="S2" s="28" t="s">
        <v>66</v>
      </c>
      <c r="T2" s="28" t="s">
        <v>67</v>
      </c>
      <c r="U2" s="28" t="s">
        <v>66</v>
      </c>
      <c r="V2" s="28" t="s">
        <v>68</v>
      </c>
      <c r="W2" s="28" t="s">
        <v>69</v>
      </c>
    </row>
    <row r="3" spans="1:24" ht="13.5" customHeight="1">
      <c r="A3" s="54" t="s">
        <v>70</v>
      </c>
      <c r="B3" s="55">
        <v>224</v>
      </c>
      <c r="C3" s="55">
        <v>27626.000030000003</v>
      </c>
      <c r="D3" s="55">
        <v>145</v>
      </c>
      <c r="E3" s="55">
        <v>14843.50006</v>
      </c>
      <c r="F3" s="55">
        <v>153</v>
      </c>
      <c r="G3" s="55">
        <v>19734</v>
      </c>
      <c r="H3" s="55">
        <v>63</v>
      </c>
      <c r="I3" s="55">
        <v>22768.5</v>
      </c>
      <c r="J3" s="55">
        <v>5</v>
      </c>
      <c r="K3" s="55">
        <v>1488</v>
      </c>
      <c r="L3" s="55">
        <v>22</v>
      </c>
      <c r="M3" s="55">
        <v>8615</v>
      </c>
      <c r="N3" s="55">
        <v>76</v>
      </c>
      <c r="O3" s="55">
        <v>69318.6667</v>
      </c>
      <c r="P3" s="55" t="s">
        <v>137</v>
      </c>
      <c r="Q3" s="55" t="s">
        <v>138</v>
      </c>
      <c r="R3" s="55">
        <v>26</v>
      </c>
      <c r="S3" s="55">
        <v>28440</v>
      </c>
      <c r="T3" s="55">
        <v>715</v>
      </c>
      <c r="U3" s="55">
        <v>193913.66679</v>
      </c>
      <c r="V3" s="56">
        <v>0.0769479121825226</v>
      </c>
      <c r="W3" s="56">
        <v>0.08744766628667171</v>
      </c>
      <c r="X3" s="52"/>
    </row>
    <row r="4" spans="1:24" ht="13.5" customHeight="1">
      <c r="A4" s="54" t="s">
        <v>71</v>
      </c>
      <c r="B4" s="55">
        <v>33</v>
      </c>
      <c r="C4" s="55">
        <v>3715.5</v>
      </c>
      <c r="D4" s="55">
        <v>5</v>
      </c>
      <c r="E4" s="55">
        <v>397</v>
      </c>
      <c r="F4" s="55">
        <v>32</v>
      </c>
      <c r="G4" s="55">
        <v>4040</v>
      </c>
      <c r="H4" s="55">
        <v>7</v>
      </c>
      <c r="I4" s="55">
        <v>2640</v>
      </c>
      <c r="J4" s="55">
        <v>0</v>
      </c>
      <c r="K4" s="55">
        <v>0</v>
      </c>
      <c r="L4" s="55" t="s">
        <v>137</v>
      </c>
      <c r="M4" s="55" t="s">
        <v>138</v>
      </c>
      <c r="N4" s="55">
        <v>11</v>
      </c>
      <c r="O4" s="55">
        <v>10050</v>
      </c>
      <c r="P4" s="55">
        <v>0</v>
      </c>
      <c r="Q4" s="55">
        <v>0</v>
      </c>
      <c r="R4" s="55">
        <v>4</v>
      </c>
      <c r="S4" s="55">
        <v>3000</v>
      </c>
      <c r="T4" s="55">
        <v>94</v>
      </c>
      <c r="U4" s="55">
        <v>24632.5</v>
      </c>
      <c r="V4" s="56">
        <v>0.010116229014205768</v>
      </c>
      <c r="W4" s="56">
        <v>0.011108317817223205</v>
      </c>
      <c r="X4" s="52"/>
    </row>
    <row r="5" spans="1:24" ht="13.5" customHeight="1">
      <c r="A5" s="54" t="s">
        <v>72</v>
      </c>
      <c r="B5" s="55">
        <v>9</v>
      </c>
      <c r="C5" s="55">
        <v>665</v>
      </c>
      <c r="D5" s="55" t="s">
        <v>137</v>
      </c>
      <c r="E5" s="55" t="s">
        <v>139</v>
      </c>
      <c r="F5" s="55">
        <v>7</v>
      </c>
      <c r="G5" s="55">
        <v>810</v>
      </c>
      <c r="H5" s="55">
        <v>0</v>
      </c>
      <c r="I5" s="55">
        <v>0</v>
      </c>
      <c r="J5" s="55">
        <v>0</v>
      </c>
      <c r="K5" s="55">
        <v>0</v>
      </c>
      <c r="L5" s="55" t="s">
        <v>137</v>
      </c>
      <c r="M5" s="55" t="s">
        <v>138</v>
      </c>
      <c r="N5" s="55">
        <v>0</v>
      </c>
      <c r="O5" s="55">
        <v>0</v>
      </c>
      <c r="P5" s="55">
        <v>0</v>
      </c>
      <c r="Q5" s="55">
        <v>0</v>
      </c>
      <c r="R5" s="55" t="s">
        <v>137</v>
      </c>
      <c r="S5" s="55" t="s">
        <v>140</v>
      </c>
      <c r="T5" s="55">
        <v>22</v>
      </c>
      <c r="U5" s="55">
        <v>4935</v>
      </c>
      <c r="V5" s="56">
        <v>0.0023676280671545416</v>
      </c>
      <c r="W5" s="56">
        <v>0.0022254967391858935</v>
      </c>
      <c r="X5" s="52"/>
    </row>
    <row r="6" spans="1:25" ht="13.5" customHeight="1">
      <c r="A6" s="54" t="s">
        <v>73</v>
      </c>
      <c r="B6" s="57">
        <v>180</v>
      </c>
      <c r="C6" s="55">
        <v>20950.833309999998</v>
      </c>
      <c r="D6" s="57">
        <v>70</v>
      </c>
      <c r="E6" s="55">
        <v>6881.50006</v>
      </c>
      <c r="F6" s="55">
        <v>66</v>
      </c>
      <c r="G6" s="55">
        <v>8121.83336</v>
      </c>
      <c r="H6" s="55">
        <v>33</v>
      </c>
      <c r="I6" s="55">
        <v>12779</v>
      </c>
      <c r="J6" s="55">
        <v>8</v>
      </c>
      <c r="K6" s="55">
        <v>2625.3333000000002</v>
      </c>
      <c r="L6" s="55">
        <v>11</v>
      </c>
      <c r="M6" s="55">
        <v>4078</v>
      </c>
      <c r="N6" s="55">
        <v>38</v>
      </c>
      <c r="O6" s="55">
        <v>39943.1667</v>
      </c>
      <c r="P6" s="55">
        <v>0</v>
      </c>
      <c r="Q6" s="55">
        <v>0</v>
      </c>
      <c r="R6" s="55">
        <v>8</v>
      </c>
      <c r="S6" s="55">
        <v>9380</v>
      </c>
      <c r="T6" s="55">
        <v>414</v>
      </c>
      <c r="U6" s="55">
        <v>104759.66673</v>
      </c>
      <c r="V6" s="56">
        <v>0.04455445544554455</v>
      </c>
      <c r="W6" s="56">
        <v>0.047242613314248415</v>
      </c>
      <c r="X6" s="52"/>
      <c r="Y6" s="53"/>
    </row>
    <row r="7" spans="1:24" ht="13.5" customHeight="1">
      <c r="A7" s="54" t="s">
        <v>74</v>
      </c>
      <c r="B7" s="55">
        <v>8</v>
      </c>
      <c r="C7" s="55">
        <v>1120</v>
      </c>
      <c r="D7" s="55">
        <v>10</v>
      </c>
      <c r="E7" s="55">
        <v>1270</v>
      </c>
      <c r="F7" s="55" t="s">
        <v>137</v>
      </c>
      <c r="G7" s="55" t="s">
        <v>141</v>
      </c>
      <c r="H7" s="55" t="s">
        <v>137</v>
      </c>
      <c r="I7" s="55" t="s">
        <v>138</v>
      </c>
      <c r="J7" s="55" t="s">
        <v>137</v>
      </c>
      <c r="K7" s="55" t="s">
        <v>142</v>
      </c>
      <c r="L7" s="55" t="s">
        <v>137</v>
      </c>
      <c r="M7" s="55" t="s">
        <v>138</v>
      </c>
      <c r="N7" s="55">
        <v>4</v>
      </c>
      <c r="O7" s="55">
        <v>2550</v>
      </c>
      <c r="P7" s="55">
        <v>0</v>
      </c>
      <c r="Q7" s="55">
        <v>0</v>
      </c>
      <c r="R7" s="55">
        <v>0</v>
      </c>
      <c r="S7" s="55">
        <v>0</v>
      </c>
      <c r="T7" s="55">
        <v>30</v>
      </c>
      <c r="U7" s="55">
        <v>7071</v>
      </c>
      <c r="V7" s="56">
        <v>0.0032285837279380112</v>
      </c>
      <c r="W7" s="56">
        <v>0.0031887512548700006</v>
      </c>
      <c r="X7" s="52"/>
    </row>
    <row r="8" spans="1:24" ht="13.5" customHeight="1">
      <c r="A8" s="54" t="s">
        <v>75</v>
      </c>
      <c r="B8" s="55">
        <v>956</v>
      </c>
      <c r="C8" s="55">
        <v>82936.33335999999</v>
      </c>
      <c r="D8" s="55">
        <v>202</v>
      </c>
      <c r="E8" s="55">
        <v>22448.500030000003</v>
      </c>
      <c r="F8" s="55">
        <v>373</v>
      </c>
      <c r="G8" s="55">
        <v>42930.50003</v>
      </c>
      <c r="H8" s="55">
        <v>81</v>
      </c>
      <c r="I8" s="55">
        <v>30135.5</v>
      </c>
      <c r="J8" s="55">
        <v>13</v>
      </c>
      <c r="K8" s="55">
        <v>4548</v>
      </c>
      <c r="L8" s="55">
        <v>35</v>
      </c>
      <c r="M8" s="55">
        <v>12832</v>
      </c>
      <c r="N8" s="55">
        <v>111</v>
      </c>
      <c r="O8" s="55">
        <v>109243</v>
      </c>
      <c r="P8" s="55" t="s">
        <v>137</v>
      </c>
      <c r="Q8" s="55" t="s">
        <v>138</v>
      </c>
      <c r="R8" s="55">
        <v>43</v>
      </c>
      <c r="S8" s="55">
        <v>43398</v>
      </c>
      <c r="T8" s="55">
        <v>1816</v>
      </c>
      <c r="U8" s="55">
        <v>349539.33342</v>
      </c>
      <c r="V8" s="56">
        <v>0.19543693499784762</v>
      </c>
      <c r="W8" s="56">
        <v>0.15762890511518152</v>
      </c>
      <c r="X8" s="52"/>
    </row>
    <row r="9" spans="1:24" ht="13.5" customHeight="1">
      <c r="A9" s="54" t="s">
        <v>76</v>
      </c>
      <c r="B9" s="55">
        <v>116</v>
      </c>
      <c r="C9" s="55">
        <v>12066.5</v>
      </c>
      <c r="D9" s="55">
        <v>38</v>
      </c>
      <c r="E9" s="55">
        <v>3763</v>
      </c>
      <c r="F9" s="55">
        <v>64</v>
      </c>
      <c r="G9" s="55">
        <v>7337</v>
      </c>
      <c r="H9" s="55">
        <v>22</v>
      </c>
      <c r="I9" s="55">
        <v>7150</v>
      </c>
      <c r="J9" s="55" t="s">
        <v>137</v>
      </c>
      <c r="K9" s="55" t="s">
        <v>142</v>
      </c>
      <c r="L9" s="55">
        <v>11</v>
      </c>
      <c r="M9" s="55">
        <v>4530</v>
      </c>
      <c r="N9" s="55">
        <v>40</v>
      </c>
      <c r="O9" s="55">
        <v>40313</v>
      </c>
      <c r="P9" s="55" t="s">
        <v>137</v>
      </c>
      <c r="Q9" s="55" t="s">
        <v>138</v>
      </c>
      <c r="R9" s="55">
        <v>17</v>
      </c>
      <c r="S9" s="55">
        <v>31040</v>
      </c>
      <c r="T9" s="55">
        <v>311</v>
      </c>
      <c r="U9" s="55">
        <v>107369.5</v>
      </c>
      <c r="V9" s="56">
        <v>0.033469651312957385</v>
      </c>
      <c r="W9" s="56">
        <v>0.048419548558869256</v>
      </c>
      <c r="X9" s="52"/>
    </row>
    <row r="10" spans="1:24" ht="13.5" customHeight="1">
      <c r="A10" s="54" t="s">
        <v>77</v>
      </c>
      <c r="B10" s="57">
        <v>23</v>
      </c>
      <c r="C10" s="55">
        <v>2927</v>
      </c>
      <c r="D10" s="57">
        <v>27</v>
      </c>
      <c r="E10" s="55">
        <v>2867.5</v>
      </c>
      <c r="F10" s="55">
        <v>5</v>
      </c>
      <c r="G10" s="55">
        <v>948</v>
      </c>
      <c r="H10" s="55">
        <v>7</v>
      </c>
      <c r="I10" s="55">
        <v>2500</v>
      </c>
      <c r="J10" s="55" t="s">
        <v>137</v>
      </c>
      <c r="K10" s="55" t="s">
        <v>142</v>
      </c>
      <c r="L10" s="55" t="s">
        <v>137</v>
      </c>
      <c r="M10" s="55" t="s">
        <v>138</v>
      </c>
      <c r="N10" s="55">
        <v>11</v>
      </c>
      <c r="O10" s="55">
        <v>15481</v>
      </c>
      <c r="P10" s="55">
        <v>7</v>
      </c>
      <c r="Q10" s="55">
        <v>4211</v>
      </c>
      <c r="R10" s="55" t="s">
        <v>137</v>
      </c>
      <c r="S10" s="55" t="s">
        <v>138</v>
      </c>
      <c r="T10" s="55">
        <v>88</v>
      </c>
      <c r="U10" s="55">
        <v>32902.5</v>
      </c>
      <c r="V10" s="56">
        <v>0.009470512268618166</v>
      </c>
      <c r="W10" s="56">
        <v>0.014837772332535738</v>
      </c>
      <c r="X10" s="52"/>
    </row>
    <row r="11" spans="1:24" ht="13.5" customHeight="1">
      <c r="A11" s="54" t="s">
        <v>78</v>
      </c>
      <c r="B11" s="55">
        <v>14</v>
      </c>
      <c r="C11" s="55">
        <v>1307.5</v>
      </c>
      <c r="D11" s="55" t="s">
        <v>137</v>
      </c>
      <c r="E11" s="55" t="s">
        <v>139</v>
      </c>
      <c r="F11" s="55">
        <v>17</v>
      </c>
      <c r="G11" s="55">
        <v>1730</v>
      </c>
      <c r="H11" s="55" t="s">
        <v>137</v>
      </c>
      <c r="I11" s="55" t="s">
        <v>138</v>
      </c>
      <c r="J11" s="55">
        <v>0</v>
      </c>
      <c r="K11" s="55">
        <v>0</v>
      </c>
      <c r="L11" s="55" t="s">
        <v>137</v>
      </c>
      <c r="M11" s="55" t="s">
        <v>138</v>
      </c>
      <c r="N11" s="55">
        <v>9</v>
      </c>
      <c r="O11" s="55">
        <v>5646.6667</v>
      </c>
      <c r="P11" s="55">
        <v>0</v>
      </c>
      <c r="Q11" s="55">
        <v>0</v>
      </c>
      <c r="R11" s="55">
        <v>0</v>
      </c>
      <c r="S11" s="55">
        <v>0</v>
      </c>
      <c r="T11" s="55">
        <v>45</v>
      </c>
      <c r="U11" s="55">
        <v>10009.1667</v>
      </c>
      <c r="V11" s="56">
        <v>0.004842875591907016</v>
      </c>
      <c r="W11" s="56">
        <v>0.004513752351128273</v>
      </c>
      <c r="X11" s="52"/>
    </row>
    <row r="12" spans="1:24" ht="13.5" customHeight="1">
      <c r="A12" s="54" t="s">
        <v>79</v>
      </c>
      <c r="B12" s="55">
        <v>123</v>
      </c>
      <c r="C12" s="55">
        <v>15044</v>
      </c>
      <c r="D12" s="55">
        <v>33</v>
      </c>
      <c r="E12" s="55">
        <v>2743.5</v>
      </c>
      <c r="F12" s="55">
        <v>122</v>
      </c>
      <c r="G12" s="55">
        <v>15989</v>
      </c>
      <c r="H12" s="55">
        <v>23</v>
      </c>
      <c r="I12" s="55">
        <v>7815</v>
      </c>
      <c r="J12" s="55" t="s">
        <v>137</v>
      </c>
      <c r="K12" s="55" t="s">
        <v>142</v>
      </c>
      <c r="L12" s="55">
        <v>13</v>
      </c>
      <c r="M12" s="55">
        <v>4819</v>
      </c>
      <c r="N12" s="55">
        <v>27</v>
      </c>
      <c r="O12" s="55">
        <v>23646</v>
      </c>
      <c r="P12" s="55">
        <v>0</v>
      </c>
      <c r="Q12" s="55">
        <v>0</v>
      </c>
      <c r="R12" s="55">
        <v>10</v>
      </c>
      <c r="S12" s="55">
        <v>11264</v>
      </c>
      <c r="T12" s="55">
        <v>353</v>
      </c>
      <c r="U12" s="55">
        <v>82040.5</v>
      </c>
      <c r="V12" s="56">
        <v>0.0379896685320706</v>
      </c>
      <c r="W12" s="56">
        <v>0.036997135811789324</v>
      </c>
      <c r="X12" s="52"/>
    </row>
    <row r="13" spans="1:26" ht="13.5" customHeight="1">
      <c r="A13" s="54" t="s">
        <v>80</v>
      </c>
      <c r="B13" s="55">
        <v>36</v>
      </c>
      <c r="C13" s="55">
        <v>4032</v>
      </c>
      <c r="D13" s="55">
        <v>8</v>
      </c>
      <c r="E13" s="55">
        <v>989</v>
      </c>
      <c r="F13" s="55">
        <v>6</v>
      </c>
      <c r="G13" s="55">
        <v>590</v>
      </c>
      <c r="H13" s="55">
        <v>4</v>
      </c>
      <c r="I13" s="55">
        <v>1030</v>
      </c>
      <c r="J13" s="55">
        <v>0</v>
      </c>
      <c r="K13" s="55">
        <v>0</v>
      </c>
      <c r="L13" s="55" t="s">
        <v>137</v>
      </c>
      <c r="M13" s="55" t="s">
        <v>138</v>
      </c>
      <c r="N13" s="55">
        <v>10</v>
      </c>
      <c r="O13" s="55">
        <v>8170</v>
      </c>
      <c r="P13" s="55">
        <v>0</v>
      </c>
      <c r="Q13" s="55">
        <v>0</v>
      </c>
      <c r="R13" s="55">
        <v>5</v>
      </c>
      <c r="S13" s="55">
        <v>5500</v>
      </c>
      <c r="T13" s="55">
        <v>70</v>
      </c>
      <c r="U13" s="55">
        <v>20677</v>
      </c>
      <c r="V13" s="56">
        <v>0.0075333620318553595</v>
      </c>
      <c r="W13" s="56">
        <v>0.00932453821198515</v>
      </c>
      <c r="X13" s="52"/>
      <c r="Y13" s="53"/>
      <c r="Z13" s="53"/>
    </row>
    <row r="14" spans="1:26" ht="13.5" customHeight="1">
      <c r="A14" s="54" t="s">
        <v>81</v>
      </c>
      <c r="B14" s="55">
        <v>496</v>
      </c>
      <c r="C14" s="55">
        <v>40579.8333</v>
      </c>
      <c r="D14" s="55">
        <v>106</v>
      </c>
      <c r="E14" s="55">
        <v>10796.583330000001</v>
      </c>
      <c r="F14" s="55">
        <v>193</v>
      </c>
      <c r="G14" s="55">
        <v>23638.6666</v>
      </c>
      <c r="H14" s="55">
        <v>37</v>
      </c>
      <c r="I14" s="55">
        <v>13375.8333</v>
      </c>
      <c r="J14" s="55">
        <v>6</v>
      </c>
      <c r="K14" s="55">
        <v>2185</v>
      </c>
      <c r="L14" s="55">
        <v>26</v>
      </c>
      <c r="M14" s="55">
        <v>9123</v>
      </c>
      <c r="N14" s="55">
        <v>49</v>
      </c>
      <c r="O14" s="55">
        <v>46147.1667</v>
      </c>
      <c r="P14" s="55">
        <v>5</v>
      </c>
      <c r="Q14" s="55">
        <v>2603</v>
      </c>
      <c r="R14" s="55">
        <v>37</v>
      </c>
      <c r="S14" s="55">
        <v>33040</v>
      </c>
      <c r="T14" s="55">
        <v>955</v>
      </c>
      <c r="U14" s="55">
        <v>181489.08323</v>
      </c>
      <c r="V14" s="56">
        <v>0.10277658200602668</v>
      </c>
      <c r="W14" s="56">
        <v>0.08184465307521828</v>
      </c>
      <c r="X14" s="52"/>
      <c r="Y14" s="53"/>
      <c r="Z14" s="53"/>
    </row>
    <row r="15" spans="1:26" ht="13.5" customHeight="1">
      <c r="A15" s="54" t="s">
        <v>82</v>
      </c>
      <c r="B15" s="55">
        <v>82</v>
      </c>
      <c r="C15" s="55">
        <v>7068.96666</v>
      </c>
      <c r="D15" s="55">
        <v>32</v>
      </c>
      <c r="E15" s="55">
        <v>3160.58337</v>
      </c>
      <c r="F15" s="55">
        <v>17</v>
      </c>
      <c r="G15" s="55">
        <v>2309</v>
      </c>
      <c r="H15" s="55">
        <v>13</v>
      </c>
      <c r="I15" s="55">
        <v>5096.6667</v>
      </c>
      <c r="J15" s="55">
        <v>0</v>
      </c>
      <c r="K15" s="55">
        <v>0</v>
      </c>
      <c r="L15" s="55" t="s">
        <v>137</v>
      </c>
      <c r="M15" s="55" t="s">
        <v>138</v>
      </c>
      <c r="N15" s="55">
        <v>18</v>
      </c>
      <c r="O15" s="55">
        <v>25516.667</v>
      </c>
      <c r="P15" s="55" t="s">
        <v>137</v>
      </c>
      <c r="Q15" s="55" t="s">
        <v>138</v>
      </c>
      <c r="R15" s="55">
        <v>4</v>
      </c>
      <c r="S15" s="55">
        <v>9100</v>
      </c>
      <c r="T15" s="55">
        <v>170</v>
      </c>
      <c r="U15" s="55">
        <v>54751.88373</v>
      </c>
      <c r="V15" s="56">
        <v>0.01829530779164873</v>
      </c>
      <c r="W15" s="56">
        <v>0.024691010882553228</v>
      </c>
      <c r="X15" s="52"/>
      <c r="Y15" s="53"/>
      <c r="Z15" s="53"/>
    </row>
    <row r="16" spans="1:26" ht="13.5" customHeight="1">
      <c r="A16" s="54" t="s">
        <v>83</v>
      </c>
      <c r="B16" s="55">
        <v>23</v>
      </c>
      <c r="C16" s="55">
        <v>2822</v>
      </c>
      <c r="D16" s="55">
        <v>9</v>
      </c>
      <c r="E16" s="55">
        <v>956.8333</v>
      </c>
      <c r="F16" s="55">
        <v>19</v>
      </c>
      <c r="G16" s="55">
        <v>2340</v>
      </c>
      <c r="H16" s="55">
        <v>6</v>
      </c>
      <c r="I16" s="55">
        <v>3060</v>
      </c>
      <c r="J16" s="55">
        <v>0</v>
      </c>
      <c r="K16" s="55">
        <v>0</v>
      </c>
      <c r="L16" s="55" t="s">
        <v>137</v>
      </c>
      <c r="M16" s="55" t="s">
        <v>138</v>
      </c>
      <c r="N16" s="55">
        <v>5</v>
      </c>
      <c r="O16" s="55">
        <v>4250</v>
      </c>
      <c r="P16" s="55">
        <v>0</v>
      </c>
      <c r="Q16" s="55">
        <v>0</v>
      </c>
      <c r="R16" s="55">
        <v>6</v>
      </c>
      <c r="S16" s="55">
        <v>4400</v>
      </c>
      <c r="T16" s="55">
        <v>70</v>
      </c>
      <c r="U16" s="55">
        <v>18578.8333</v>
      </c>
      <c r="V16" s="56">
        <v>0.0075333620318553595</v>
      </c>
      <c r="W16" s="56">
        <v>0.008378345071332987</v>
      </c>
      <c r="X16" s="52"/>
      <c r="Y16" s="53"/>
      <c r="Z16" s="53"/>
    </row>
    <row r="17" spans="1:26" ht="13.5" customHeight="1">
      <c r="A17" s="54" t="s">
        <v>84</v>
      </c>
      <c r="B17" s="55">
        <v>26</v>
      </c>
      <c r="C17" s="55">
        <v>2700</v>
      </c>
      <c r="D17" s="55">
        <v>7</v>
      </c>
      <c r="E17" s="55">
        <v>745</v>
      </c>
      <c r="F17" s="55">
        <v>26</v>
      </c>
      <c r="G17" s="55">
        <v>3041</v>
      </c>
      <c r="H17" s="55">
        <v>4</v>
      </c>
      <c r="I17" s="55">
        <v>1800</v>
      </c>
      <c r="J17" s="55">
        <v>0</v>
      </c>
      <c r="K17" s="55">
        <v>0</v>
      </c>
      <c r="L17" s="55" t="s">
        <v>137</v>
      </c>
      <c r="M17" s="55" t="s">
        <v>138</v>
      </c>
      <c r="N17" s="55">
        <v>18</v>
      </c>
      <c r="O17" s="55">
        <v>20200</v>
      </c>
      <c r="P17" s="55">
        <v>0</v>
      </c>
      <c r="Q17" s="55">
        <v>0</v>
      </c>
      <c r="R17" s="55">
        <v>7</v>
      </c>
      <c r="S17" s="55">
        <v>8750</v>
      </c>
      <c r="T17" s="55">
        <v>91</v>
      </c>
      <c r="U17" s="55">
        <v>38336</v>
      </c>
      <c r="V17" s="56">
        <v>0.009793370641411968</v>
      </c>
      <c r="W17" s="56">
        <v>0.01728807355489978</v>
      </c>
      <c r="X17" s="52"/>
      <c r="Y17" s="53"/>
      <c r="Z17" s="53"/>
    </row>
    <row r="18" spans="1:26" ht="13.5" customHeight="1">
      <c r="A18" s="54" t="s">
        <v>85</v>
      </c>
      <c r="B18" s="55">
        <v>75</v>
      </c>
      <c r="C18" s="55">
        <v>8844</v>
      </c>
      <c r="D18" s="55">
        <v>15</v>
      </c>
      <c r="E18" s="55">
        <v>1603.33333</v>
      </c>
      <c r="F18" s="55">
        <v>26</v>
      </c>
      <c r="G18" s="55">
        <v>3776</v>
      </c>
      <c r="H18" s="55">
        <v>14</v>
      </c>
      <c r="I18" s="55">
        <v>4968</v>
      </c>
      <c r="J18" s="55" t="s">
        <v>137</v>
      </c>
      <c r="K18" s="55" t="s">
        <v>142</v>
      </c>
      <c r="L18" s="55" t="s">
        <v>137</v>
      </c>
      <c r="M18" s="55" t="s">
        <v>138</v>
      </c>
      <c r="N18" s="55">
        <v>14</v>
      </c>
      <c r="O18" s="55">
        <v>12860</v>
      </c>
      <c r="P18" s="55">
        <v>0</v>
      </c>
      <c r="Q18" s="55">
        <v>0</v>
      </c>
      <c r="R18" s="55">
        <v>5</v>
      </c>
      <c r="S18" s="55">
        <v>5538</v>
      </c>
      <c r="T18" s="55">
        <v>153</v>
      </c>
      <c r="U18" s="55">
        <v>38909.33333</v>
      </c>
      <c r="V18" s="56">
        <v>0.01646577701248386</v>
      </c>
      <c r="W18" s="56">
        <v>0.017546625015159474</v>
      </c>
      <c r="X18" s="52"/>
      <c r="Y18" s="53"/>
      <c r="Z18" s="53"/>
    </row>
    <row r="19" spans="1:26" ht="13.5" customHeight="1">
      <c r="A19" s="54" t="s">
        <v>86</v>
      </c>
      <c r="B19" s="55">
        <v>81</v>
      </c>
      <c r="C19" s="55">
        <v>9648.66666</v>
      </c>
      <c r="D19" s="55">
        <v>18</v>
      </c>
      <c r="E19" s="55">
        <v>1900</v>
      </c>
      <c r="F19" s="55">
        <v>78</v>
      </c>
      <c r="G19" s="55">
        <v>10057</v>
      </c>
      <c r="H19" s="55">
        <v>11</v>
      </c>
      <c r="I19" s="55">
        <v>4415</v>
      </c>
      <c r="J19" s="55">
        <v>0</v>
      </c>
      <c r="K19" s="55">
        <v>0</v>
      </c>
      <c r="L19" s="55">
        <v>9</v>
      </c>
      <c r="M19" s="55">
        <v>4109</v>
      </c>
      <c r="N19" s="55">
        <v>9</v>
      </c>
      <c r="O19" s="55">
        <v>11330</v>
      </c>
      <c r="P19" s="55" t="s">
        <v>137</v>
      </c>
      <c r="Q19" s="55" t="s">
        <v>138</v>
      </c>
      <c r="R19" s="55">
        <v>20</v>
      </c>
      <c r="S19" s="55">
        <v>21345</v>
      </c>
      <c r="T19" s="55">
        <v>227</v>
      </c>
      <c r="U19" s="55">
        <v>63354.66666</v>
      </c>
      <c r="V19" s="56">
        <v>0.024429616874730952</v>
      </c>
      <c r="W19" s="56">
        <v>0.028570537804263274</v>
      </c>
      <c r="X19" s="52"/>
      <c r="Y19" s="53"/>
      <c r="Z19" s="53"/>
    </row>
    <row r="20" spans="1:26" ht="13.5" customHeight="1">
      <c r="A20" s="54" t="s">
        <v>87</v>
      </c>
      <c r="B20" s="55">
        <v>148</v>
      </c>
      <c r="C20" s="55">
        <v>14792</v>
      </c>
      <c r="D20" s="55">
        <v>34</v>
      </c>
      <c r="E20" s="55">
        <v>3789</v>
      </c>
      <c r="F20" s="55">
        <v>66</v>
      </c>
      <c r="G20" s="55">
        <v>8233</v>
      </c>
      <c r="H20" s="55">
        <v>34</v>
      </c>
      <c r="I20" s="55">
        <v>20789</v>
      </c>
      <c r="J20" s="55">
        <v>11</v>
      </c>
      <c r="K20" s="55">
        <v>4270</v>
      </c>
      <c r="L20" s="55">
        <v>10</v>
      </c>
      <c r="M20" s="55">
        <v>3946</v>
      </c>
      <c r="N20" s="55">
        <v>22</v>
      </c>
      <c r="O20" s="55">
        <v>15740</v>
      </c>
      <c r="P20" s="55" t="s">
        <v>137</v>
      </c>
      <c r="Q20" s="55" t="s">
        <v>138</v>
      </c>
      <c r="R20" s="55" t="s">
        <v>137</v>
      </c>
      <c r="S20" s="55" t="s">
        <v>138</v>
      </c>
      <c r="T20" s="55">
        <v>330</v>
      </c>
      <c r="U20" s="55">
        <v>74987</v>
      </c>
      <c r="V20" s="56">
        <v>0.03551442100731812</v>
      </c>
      <c r="W20" s="56">
        <v>0.03381627638932778</v>
      </c>
      <c r="X20" s="52"/>
      <c r="Y20" s="53"/>
      <c r="Z20" s="53"/>
    </row>
    <row r="21" spans="1:26" ht="13.5" customHeight="1">
      <c r="A21" s="54" t="s">
        <v>88</v>
      </c>
      <c r="B21" s="55">
        <v>184</v>
      </c>
      <c r="C21" s="55">
        <v>20793</v>
      </c>
      <c r="D21" s="55">
        <v>27</v>
      </c>
      <c r="E21" s="55">
        <v>3094</v>
      </c>
      <c r="F21" s="55">
        <v>209</v>
      </c>
      <c r="G21" s="55">
        <v>27577.6667</v>
      </c>
      <c r="H21" s="55">
        <v>27</v>
      </c>
      <c r="I21" s="55">
        <v>9975</v>
      </c>
      <c r="J21" s="55" t="s">
        <v>137</v>
      </c>
      <c r="K21" s="55" t="s">
        <v>142</v>
      </c>
      <c r="L21" s="55">
        <v>24</v>
      </c>
      <c r="M21" s="55">
        <v>8810</v>
      </c>
      <c r="N21" s="55">
        <v>25</v>
      </c>
      <c r="O21" s="55">
        <v>26110</v>
      </c>
      <c r="P21" s="55" t="s">
        <v>137</v>
      </c>
      <c r="Q21" s="55" t="s">
        <v>138</v>
      </c>
      <c r="R21" s="55">
        <v>20</v>
      </c>
      <c r="S21" s="55">
        <v>21190</v>
      </c>
      <c r="T21" s="55">
        <v>519</v>
      </c>
      <c r="U21" s="55">
        <v>119049.6667</v>
      </c>
      <c r="V21" s="56">
        <v>0.055854498493327596</v>
      </c>
      <c r="W21" s="56">
        <v>0.05368685816454254</v>
      </c>
      <c r="X21" s="52"/>
      <c r="Y21" s="53"/>
      <c r="Z21" s="53"/>
    </row>
    <row r="22" spans="1:26" ht="13.5" customHeight="1">
      <c r="A22" s="54" t="s">
        <v>89</v>
      </c>
      <c r="B22" s="55">
        <v>252</v>
      </c>
      <c r="C22" s="55">
        <v>25921.66667</v>
      </c>
      <c r="D22" s="55">
        <v>25</v>
      </c>
      <c r="E22" s="55">
        <v>3196.5</v>
      </c>
      <c r="F22" s="55">
        <v>138</v>
      </c>
      <c r="G22" s="55">
        <v>17393.33334</v>
      </c>
      <c r="H22" s="55">
        <v>25</v>
      </c>
      <c r="I22" s="55">
        <v>9195</v>
      </c>
      <c r="J22" s="55" t="s">
        <v>137</v>
      </c>
      <c r="K22" s="55" t="s">
        <v>142</v>
      </c>
      <c r="L22" s="55">
        <v>21</v>
      </c>
      <c r="M22" s="55">
        <v>7910</v>
      </c>
      <c r="N22" s="55">
        <v>28</v>
      </c>
      <c r="O22" s="55">
        <v>25555</v>
      </c>
      <c r="P22" s="55" t="s">
        <v>137</v>
      </c>
      <c r="Q22" s="55" t="s">
        <v>138</v>
      </c>
      <c r="R22" s="55">
        <v>18</v>
      </c>
      <c r="S22" s="55">
        <v>19953</v>
      </c>
      <c r="T22" s="55">
        <v>510</v>
      </c>
      <c r="U22" s="55">
        <v>110674.50001</v>
      </c>
      <c r="V22" s="56">
        <v>0.05488592337494619</v>
      </c>
      <c r="W22" s="56">
        <v>0.049909977483948154</v>
      </c>
      <c r="X22" s="52"/>
      <c r="Y22" s="53"/>
      <c r="Z22" s="53"/>
    </row>
    <row r="23" spans="1:26" ht="13.5" customHeight="1">
      <c r="A23" s="54" t="s">
        <v>90</v>
      </c>
      <c r="B23" s="55">
        <v>38</v>
      </c>
      <c r="C23" s="55">
        <v>4931</v>
      </c>
      <c r="D23" s="55">
        <v>10</v>
      </c>
      <c r="E23" s="55">
        <v>888</v>
      </c>
      <c r="F23" s="55">
        <v>23</v>
      </c>
      <c r="G23" s="55">
        <v>3160</v>
      </c>
      <c r="H23" s="55">
        <v>8</v>
      </c>
      <c r="I23" s="55">
        <v>2385</v>
      </c>
      <c r="J23" s="55" t="s">
        <v>137</v>
      </c>
      <c r="K23" s="55" t="s">
        <v>142</v>
      </c>
      <c r="L23" s="55">
        <v>8</v>
      </c>
      <c r="M23" s="55">
        <v>3154</v>
      </c>
      <c r="N23" s="55">
        <v>28</v>
      </c>
      <c r="O23" s="55">
        <v>25180</v>
      </c>
      <c r="P23" s="55">
        <v>0</v>
      </c>
      <c r="Q23" s="55">
        <v>0</v>
      </c>
      <c r="R23" s="55" t="s">
        <v>137</v>
      </c>
      <c r="S23" s="55" t="s">
        <v>138</v>
      </c>
      <c r="T23" s="55">
        <v>118</v>
      </c>
      <c r="U23" s="55">
        <v>41808</v>
      </c>
      <c r="V23" s="56">
        <v>0.012699095996556177</v>
      </c>
      <c r="W23" s="56">
        <v>0.018853813104738364</v>
      </c>
      <c r="X23" s="52"/>
      <c r="Y23" s="53"/>
      <c r="Z23" s="53"/>
    </row>
    <row r="24" spans="1:26" ht="13.5" customHeight="1">
      <c r="A24" s="54" t="s">
        <v>91</v>
      </c>
      <c r="B24" s="55">
        <v>6</v>
      </c>
      <c r="C24" s="55">
        <v>804</v>
      </c>
      <c r="D24" s="55">
        <v>0</v>
      </c>
      <c r="E24" s="55">
        <v>0</v>
      </c>
      <c r="F24" s="55">
        <v>11</v>
      </c>
      <c r="G24" s="55">
        <v>1421</v>
      </c>
      <c r="H24" s="55" t="s">
        <v>137</v>
      </c>
      <c r="I24" s="55" t="s">
        <v>138</v>
      </c>
      <c r="J24" s="55">
        <v>0</v>
      </c>
      <c r="K24" s="55">
        <v>0</v>
      </c>
      <c r="L24" s="55" t="s">
        <v>137</v>
      </c>
      <c r="M24" s="55" t="s">
        <v>138</v>
      </c>
      <c r="N24" s="55">
        <v>6</v>
      </c>
      <c r="O24" s="55">
        <v>14950</v>
      </c>
      <c r="P24" s="55">
        <v>0</v>
      </c>
      <c r="Q24" s="55">
        <v>0</v>
      </c>
      <c r="R24" s="55">
        <v>0</v>
      </c>
      <c r="S24" s="55">
        <v>0</v>
      </c>
      <c r="T24" s="55">
        <v>26</v>
      </c>
      <c r="U24" s="55">
        <v>18270</v>
      </c>
      <c r="V24" s="56">
        <v>0.0027981058975462764</v>
      </c>
      <c r="W24" s="56">
        <v>0.008239073034432883</v>
      </c>
      <c r="X24" s="52"/>
      <c r="Y24" s="53"/>
      <c r="Z24" s="53"/>
    </row>
    <row r="25" spans="1:26" ht="13.5" customHeight="1">
      <c r="A25" s="54" t="s">
        <v>92</v>
      </c>
      <c r="B25" s="55">
        <v>75</v>
      </c>
      <c r="C25" s="55">
        <v>8886.1667</v>
      </c>
      <c r="D25" s="55">
        <v>78</v>
      </c>
      <c r="E25" s="55">
        <v>10160.83323</v>
      </c>
      <c r="F25" s="55">
        <v>112</v>
      </c>
      <c r="G25" s="55">
        <v>14280.1667</v>
      </c>
      <c r="H25" s="55">
        <v>13</v>
      </c>
      <c r="I25" s="55">
        <v>4485</v>
      </c>
      <c r="J25" s="55">
        <v>8</v>
      </c>
      <c r="K25" s="55">
        <v>2100</v>
      </c>
      <c r="L25" s="55">
        <v>25</v>
      </c>
      <c r="M25" s="55">
        <v>9484</v>
      </c>
      <c r="N25" s="55">
        <v>18</v>
      </c>
      <c r="O25" s="55">
        <v>16142</v>
      </c>
      <c r="P25" s="55" t="s">
        <v>137</v>
      </c>
      <c r="Q25" s="55" t="s">
        <v>140</v>
      </c>
      <c r="R25" s="55">
        <v>10</v>
      </c>
      <c r="S25" s="55">
        <v>10983</v>
      </c>
      <c r="T25" s="55">
        <v>342</v>
      </c>
      <c r="U25" s="55">
        <v>86722.16662999999</v>
      </c>
      <c r="V25" s="56">
        <v>0.03680585449849333</v>
      </c>
      <c r="W25" s="56">
        <v>0.0391083888652889</v>
      </c>
      <c r="X25" s="52"/>
      <c r="Y25" s="53"/>
      <c r="Z25" s="53"/>
    </row>
    <row r="26" spans="1:26" ht="13.5" customHeight="1">
      <c r="A26" s="54" t="s">
        <v>93</v>
      </c>
      <c r="B26" s="55">
        <v>167</v>
      </c>
      <c r="C26" s="55">
        <v>18511.5</v>
      </c>
      <c r="D26" s="55">
        <v>78</v>
      </c>
      <c r="E26" s="55">
        <v>9261.333330000001</v>
      </c>
      <c r="F26" s="55">
        <v>84</v>
      </c>
      <c r="G26" s="55">
        <v>12466</v>
      </c>
      <c r="H26" s="55">
        <v>31</v>
      </c>
      <c r="I26" s="55">
        <v>10490</v>
      </c>
      <c r="J26" s="55">
        <v>9</v>
      </c>
      <c r="K26" s="55">
        <v>2202</v>
      </c>
      <c r="L26" s="55">
        <v>12</v>
      </c>
      <c r="M26" s="55">
        <v>4456</v>
      </c>
      <c r="N26" s="55">
        <v>39</v>
      </c>
      <c r="O26" s="55">
        <v>46301</v>
      </c>
      <c r="P26" s="55" t="s">
        <v>137</v>
      </c>
      <c r="Q26" s="55" t="s">
        <v>138</v>
      </c>
      <c r="R26" s="55">
        <v>5</v>
      </c>
      <c r="S26" s="55">
        <v>4025</v>
      </c>
      <c r="T26" s="55">
        <v>427</v>
      </c>
      <c r="U26" s="55">
        <v>108862.83333</v>
      </c>
      <c r="V26" s="56">
        <v>0.045953508394317694</v>
      </c>
      <c r="W26" s="56">
        <v>0.04909298492288802</v>
      </c>
      <c r="X26" s="52"/>
      <c r="Y26" s="53"/>
      <c r="Z26" s="53"/>
    </row>
    <row r="27" spans="1:24" ht="13.5" customHeight="1">
      <c r="A27" s="54" t="s">
        <v>94</v>
      </c>
      <c r="B27" s="55">
        <v>106</v>
      </c>
      <c r="C27" s="55">
        <v>11186.83334</v>
      </c>
      <c r="D27" s="55">
        <v>18</v>
      </c>
      <c r="E27" s="55">
        <v>1455.5</v>
      </c>
      <c r="F27" s="55">
        <v>38</v>
      </c>
      <c r="G27" s="55">
        <v>4828</v>
      </c>
      <c r="H27" s="55">
        <v>12</v>
      </c>
      <c r="I27" s="55">
        <v>3430</v>
      </c>
      <c r="J27" s="55" t="s">
        <v>137</v>
      </c>
      <c r="K27" s="55" t="s">
        <v>142</v>
      </c>
      <c r="L27" s="55">
        <v>4</v>
      </c>
      <c r="M27" s="55">
        <v>1435</v>
      </c>
      <c r="N27" s="55">
        <v>13</v>
      </c>
      <c r="O27" s="55">
        <v>12008</v>
      </c>
      <c r="P27" s="55">
        <v>0</v>
      </c>
      <c r="Q27" s="55">
        <v>0</v>
      </c>
      <c r="R27" s="55" t="s">
        <v>137</v>
      </c>
      <c r="S27" s="55" t="s">
        <v>140</v>
      </c>
      <c r="T27" s="55">
        <v>195</v>
      </c>
      <c r="U27" s="55">
        <v>36733.33334</v>
      </c>
      <c r="V27" s="56">
        <v>0.020985794231597073</v>
      </c>
      <c r="W27" s="56">
        <v>0.0165653320299085</v>
      </c>
      <c r="X27" s="52"/>
    </row>
    <row r="28" spans="1:24" ht="13.5" customHeight="1">
      <c r="A28" s="54" t="s">
        <v>95</v>
      </c>
      <c r="B28" s="55">
        <v>527</v>
      </c>
      <c r="C28" s="55">
        <v>52545</v>
      </c>
      <c r="D28" s="55">
        <v>201</v>
      </c>
      <c r="E28" s="55">
        <v>20779.500020000003</v>
      </c>
      <c r="F28" s="55">
        <v>192</v>
      </c>
      <c r="G28" s="55">
        <v>23121</v>
      </c>
      <c r="H28" s="55">
        <v>86</v>
      </c>
      <c r="I28" s="55">
        <v>30040</v>
      </c>
      <c r="J28" s="55">
        <v>22</v>
      </c>
      <c r="K28" s="55">
        <v>8889</v>
      </c>
      <c r="L28" s="55">
        <v>30</v>
      </c>
      <c r="M28" s="55">
        <v>10859</v>
      </c>
      <c r="N28" s="55">
        <v>105</v>
      </c>
      <c r="O28" s="55">
        <v>103740.3333</v>
      </c>
      <c r="P28" s="55">
        <v>9</v>
      </c>
      <c r="Q28" s="55">
        <v>4494.5</v>
      </c>
      <c r="R28" s="55">
        <v>29</v>
      </c>
      <c r="S28" s="55">
        <v>32637</v>
      </c>
      <c r="T28" s="55">
        <v>1201</v>
      </c>
      <c r="U28" s="55">
        <v>287105.33332</v>
      </c>
      <c r="V28" s="56">
        <v>0.1292509685751184</v>
      </c>
      <c r="W28" s="56">
        <v>0.1294735528078093</v>
      </c>
      <c r="X28" s="52"/>
    </row>
    <row r="29" spans="1:23" s="20" customFormat="1" ht="3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</row>
    <row r="30" spans="1:24" ht="13.5" customHeight="1">
      <c r="A30" s="54" t="s">
        <v>96</v>
      </c>
      <c r="B30" s="58">
        <v>4008</v>
      </c>
      <c r="C30" s="58">
        <v>402425.30003000004</v>
      </c>
      <c r="D30" s="58">
        <v>1200</v>
      </c>
      <c r="E30" s="58">
        <v>128365.50005999999</v>
      </c>
      <c r="F30" s="58">
        <v>2080</v>
      </c>
      <c r="G30" s="58">
        <v>260338.16673000003</v>
      </c>
      <c r="H30" s="58">
        <v>566</v>
      </c>
      <c r="I30" s="58">
        <v>212017.5</v>
      </c>
      <c r="J30" s="58">
        <v>96</v>
      </c>
      <c r="K30" s="58">
        <v>32806.3333</v>
      </c>
      <c r="L30" s="58">
        <v>284</v>
      </c>
      <c r="M30" s="58">
        <v>106720</v>
      </c>
      <c r="N30" s="58">
        <v>734</v>
      </c>
      <c r="O30" s="58">
        <v>730391.6671</v>
      </c>
      <c r="P30" s="58">
        <v>39</v>
      </c>
      <c r="Q30" s="58">
        <v>32047</v>
      </c>
      <c r="R30" s="58">
        <v>285</v>
      </c>
      <c r="S30" s="58">
        <v>312371</v>
      </c>
      <c r="T30" s="58">
        <v>9292</v>
      </c>
      <c r="U30" s="58">
        <v>2217482.46722</v>
      </c>
      <c r="V30" s="59">
        <v>1</v>
      </c>
      <c r="W30" s="59">
        <v>1</v>
      </c>
      <c r="X30" s="52"/>
    </row>
    <row r="31" spans="1:23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2.75">
      <c r="A32" s="35" t="str">
        <f>+"Auswertung 'Holzfeuerungen in der Schweiz nach Kategorien und Kantone' Mai "&amp;YEAR(Titelblatt!A9)</f>
        <v>Auswertung ''Holzfeuerungen in der Schweiz nach Kategorien und Kantone'' Mai 2018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2.75">
      <c r="A33" s="35" t="s">
        <v>102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12.75">
      <c r="A34" s="35" t="str">
        <f>+"nur Holzfeuerungen in Betrieb (d.h. nicht stillgelegt) Ende "&amp;YEAR(Titelblatt!A9)-1&amp;"; Stand der Daten (Datenbank): Mai "&amp;YEAR(Titelblatt!A9)</f>
        <v>nur Holzfeuerungen in Betrieb (d.h. nicht stillgelegt) Ende 2017; Stand der Daten (Datenbank): Mai 2018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  <c r="W34" s="31"/>
    </row>
  </sheetData>
  <sheetProtection/>
  <mergeCells count="11">
    <mergeCell ref="R1:S1"/>
    <mergeCell ref="T1:U1"/>
    <mergeCell ref="V1:W1"/>
    <mergeCell ref="J1:K1"/>
    <mergeCell ref="L1:M1"/>
    <mergeCell ref="N1:O1"/>
    <mergeCell ref="B1:C1"/>
    <mergeCell ref="D1:E1"/>
    <mergeCell ref="F1:G1"/>
    <mergeCell ref="H1:I1"/>
    <mergeCell ref="P1:Q1"/>
  </mergeCells>
  <printOptions verticalCentered="1"/>
  <pageMargins left="0.5905511811023622" right="0.5905511811023622" top="0.9448818897637795" bottom="0.984251968503937" header="0.5118110236220472" footer="0.4330708661417323"/>
  <pageSetup fitToHeight="0" fitToWidth="0" horizontalDpi="600" verticalDpi="600" orientation="landscape" paperSize="9" scale="73" r:id="rId1"/>
  <headerFooter scaleWithDoc="0" alignWithMargins="0">
    <oddHeader>&amp;L&amp;"Arial,Standard"Schweizerische Holzenergiestatistik 2017 - Vorabzug&amp;C&amp;"Arial,Fett"&amp;12Anzahl und Leistung 
automatischer Holzfeuerungen nach Kantonen&amp;R&amp;"Arial,Standard"Tabelle P</oddHeader>
    <oddFooter>&amp;R25.06.2018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1"/>
  <dimension ref="A1:Y34"/>
  <sheetViews>
    <sheetView zoomScalePageLayoutView="80" workbookViewId="0" topLeftCell="A1">
      <selection activeCell="AD4" sqref="AD4"/>
    </sheetView>
  </sheetViews>
  <sheetFormatPr defaultColWidth="11.50390625" defaultRowHeight="12.75"/>
  <cols>
    <col min="1" max="1" width="20.375" style="29" customWidth="1"/>
    <col min="2" max="22" width="7.625" style="29" customWidth="1"/>
    <col min="23" max="16384" width="11.50390625" style="51" customWidth="1"/>
  </cols>
  <sheetData>
    <row r="1" spans="1:22" ht="13.5" customHeight="1">
      <c r="A1" s="27" t="s">
        <v>53</v>
      </c>
      <c r="B1" s="62" t="s">
        <v>54</v>
      </c>
      <c r="C1" s="62"/>
      <c r="D1" s="62" t="s">
        <v>55</v>
      </c>
      <c r="E1" s="62"/>
      <c r="F1" s="62" t="s">
        <v>56</v>
      </c>
      <c r="G1" s="62"/>
      <c r="H1" s="62" t="s">
        <v>57</v>
      </c>
      <c r="I1" s="62"/>
      <c r="J1" s="62" t="s">
        <v>58</v>
      </c>
      <c r="K1" s="62"/>
      <c r="L1" s="62" t="s">
        <v>59</v>
      </c>
      <c r="M1" s="62"/>
      <c r="N1" s="62" t="s">
        <v>60</v>
      </c>
      <c r="O1" s="62"/>
      <c r="P1" s="62" t="s">
        <v>61</v>
      </c>
      <c r="Q1" s="62"/>
      <c r="R1" s="62" t="s">
        <v>62</v>
      </c>
      <c r="S1" s="62"/>
      <c r="T1" s="62" t="s">
        <v>63</v>
      </c>
      <c r="U1" s="62"/>
      <c r="V1" s="28" t="s">
        <v>97</v>
      </c>
    </row>
    <row r="2" spans="1:22" ht="13.5" customHeight="1">
      <c r="A2" s="30"/>
      <c r="B2" s="28" t="s">
        <v>98</v>
      </c>
      <c r="C2" s="28" t="s">
        <v>99</v>
      </c>
      <c r="D2" s="28" t="s">
        <v>98</v>
      </c>
      <c r="E2" s="28" t="s">
        <v>99</v>
      </c>
      <c r="F2" s="28" t="s">
        <v>98</v>
      </c>
      <c r="G2" s="28" t="s">
        <v>99</v>
      </c>
      <c r="H2" s="28" t="s">
        <v>98</v>
      </c>
      <c r="I2" s="28" t="s">
        <v>99</v>
      </c>
      <c r="J2" s="28" t="s">
        <v>98</v>
      </c>
      <c r="K2" s="28" t="s">
        <v>99</v>
      </c>
      <c r="L2" s="28" t="s">
        <v>98</v>
      </c>
      <c r="M2" s="28" t="s">
        <v>99</v>
      </c>
      <c r="N2" s="28" t="s">
        <v>98</v>
      </c>
      <c r="O2" s="28" t="s">
        <v>99</v>
      </c>
      <c r="P2" s="28" t="s">
        <v>98</v>
      </c>
      <c r="Q2" s="28" t="s">
        <v>99</v>
      </c>
      <c r="R2" s="28" t="s">
        <v>98</v>
      </c>
      <c r="S2" s="28" t="s">
        <v>99</v>
      </c>
      <c r="T2" s="28" t="s">
        <v>98</v>
      </c>
      <c r="U2" s="28" t="s">
        <v>99</v>
      </c>
      <c r="V2" s="28" t="s">
        <v>100</v>
      </c>
    </row>
    <row r="3" spans="1:23" ht="13.5" customHeight="1">
      <c r="A3" s="54" t="s">
        <v>70</v>
      </c>
      <c r="B3" s="58">
        <v>21265.447524074985</v>
      </c>
      <c r="C3" s="58">
        <v>58312.34871299436</v>
      </c>
      <c r="D3" s="58">
        <v>10293.496867342858</v>
      </c>
      <c r="E3" s="58">
        <v>27322.222524674897</v>
      </c>
      <c r="F3" s="58">
        <v>11261.168571428572</v>
      </c>
      <c r="G3" s="58">
        <v>29467.302695999977</v>
      </c>
      <c r="H3" s="58">
        <v>17442.297321428574</v>
      </c>
      <c r="I3" s="58">
        <v>47768.42391749999</v>
      </c>
      <c r="J3" s="58">
        <v>1177.6457142857146</v>
      </c>
      <c r="K3" s="58">
        <v>3125.9427840000003</v>
      </c>
      <c r="L3" s="58">
        <v>4947.471428571429</v>
      </c>
      <c r="M3" s="58">
        <v>12928.633560000002</v>
      </c>
      <c r="N3" s="58">
        <v>55824.09699103573</v>
      </c>
      <c r="O3" s="58">
        <v>148427.24212182712</v>
      </c>
      <c r="P3" s="58">
        <v>629.8714285714286</v>
      </c>
      <c r="Q3" s="58">
        <v>1671.93072</v>
      </c>
      <c r="R3" s="58">
        <v>28301.82857142858</v>
      </c>
      <c r="S3" s="58">
        <v>58365.13556</v>
      </c>
      <c r="T3" s="58">
        <v>151143.32441816787</v>
      </c>
      <c r="U3" s="58">
        <v>387389.1825969964</v>
      </c>
      <c r="V3" s="59">
        <v>0.0874276894399004</v>
      </c>
      <c r="W3" s="52"/>
    </row>
    <row r="4" spans="1:23" ht="13.5" customHeight="1">
      <c r="A4" s="54" t="s">
        <v>71</v>
      </c>
      <c r="B4" s="58">
        <v>2861.3137499999993</v>
      </c>
      <c r="C4" s="58">
        <v>7834.440757499997</v>
      </c>
      <c r="D4" s="58">
        <v>282.6646428571429</v>
      </c>
      <c r="E4" s="58">
        <v>750.305028</v>
      </c>
      <c r="F4" s="58">
        <v>2320.114285714286</v>
      </c>
      <c r="G4" s="58">
        <v>6061.066560000002</v>
      </c>
      <c r="H4" s="58">
        <v>2022.4285714285713</v>
      </c>
      <c r="I4" s="58">
        <v>5543.8812</v>
      </c>
      <c r="J4" s="58">
        <v>0</v>
      </c>
      <c r="K4" s="58">
        <v>0</v>
      </c>
      <c r="L4" s="58">
        <v>453.68571428571437</v>
      </c>
      <c r="M4" s="58">
        <v>1185.2085600000003</v>
      </c>
      <c r="N4" s="58">
        <v>8953.535714285716</v>
      </c>
      <c r="O4" s="58">
        <v>22399.3387</v>
      </c>
      <c r="P4" s="58">
        <v>0</v>
      </c>
      <c r="Q4" s="58">
        <v>0</v>
      </c>
      <c r="R4" s="58">
        <v>2412.8571428571427</v>
      </c>
      <c r="S4" s="58">
        <v>6339.6052</v>
      </c>
      <c r="T4" s="58">
        <v>19306.599821428572</v>
      </c>
      <c r="U4" s="58">
        <v>50113.846005499996</v>
      </c>
      <c r="V4" s="59">
        <v>0.011309912517009494</v>
      </c>
      <c r="W4" s="52"/>
    </row>
    <row r="5" spans="1:23" ht="13.5" customHeight="1">
      <c r="A5" s="54" t="s">
        <v>72</v>
      </c>
      <c r="B5" s="58">
        <v>481.50000000000006</v>
      </c>
      <c r="C5" s="58">
        <v>1319.8878</v>
      </c>
      <c r="D5" s="58">
        <v>49.735714285714295</v>
      </c>
      <c r="E5" s="58">
        <v>132.01848</v>
      </c>
      <c r="F5" s="58">
        <v>465.1714285714287</v>
      </c>
      <c r="G5" s="58">
        <v>1217.3364000000001</v>
      </c>
      <c r="H5" s="58">
        <v>0</v>
      </c>
      <c r="I5" s="58">
        <v>0</v>
      </c>
      <c r="J5" s="58">
        <v>0</v>
      </c>
      <c r="K5" s="58">
        <v>0</v>
      </c>
      <c r="L5" s="58">
        <v>459.4285714285715</v>
      </c>
      <c r="M5" s="58">
        <v>1214.844</v>
      </c>
      <c r="N5" s="58">
        <v>0</v>
      </c>
      <c r="O5" s="58">
        <v>0</v>
      </c>
      <c r="P5" s="58">
        <v>0</v>
      </c>
      <c r="Q5" s="58">
        <v>0</v>
      </c>
      <c r="R5" s="58">
        <v>2010.7142857142858</v>
      </c>
      <c r="S5" s="58">
        <v>5252.79</v>
      </c>
      <c r="T5" s="58">
        <v>3466.55</v>
      </c>
      <c r="U5" s="58">
        <v>9136.876680000001</v>
      </c>
      <c r="V5" s="59">
        <v>0.0020620503945788338</v>
      </c>
      <c r="W5" s="52"/>
    </row>
    <row r="6" spans="1:24" ht="13.5" customHeight="1">
      <c r="A6" s="54" t="s">
        <v>73</v>
      </c>
      <c r="B6" s="60">
        <v>15928.28750534999</v>
      </c>
      <c r="C6" s="58">
        <v>43630.446916665416</v>
      </c>
      <c r="D6" s="60">
        <v>4176.971154321431</v>
      </c>
      <c r="E6" s="58">
        <v>11087.352232030804</v>
      </c>
      <c r="F6" s="58">
        <v>4454.16</v>
      </c>
      <c r="G6" s="58">
        <v>11636.526768000005</v>
      </c>
      <c r="H6" s="58">
        <v>9789.626785714288</v>
      </c>
      <c r="I6" s="58">
        <v>26835.324945000004</v>
      </c>
      <c r="J6" s="58">
        <v>2077.7637831428574</v>
      </c>
      <c r="K6" s="58">
        <v>5515.216185974401</v>
      </c>
      <c r="L6" s="58">
        <v>2341.937142857143</v>
      </c>
      <c r="M6" s="58">
        <v>6118.076592000001</v>
      </c>
      <c r="N6" s="58">
        <v>40950.962705321435</v>
      </c>
      <c r="O6" s="58">
        <v>99107.34672782707</v>
      </c>
      <c r="P6" s="58">
        <v>0</v>
      </c>
      <c r="Q6" s="58">
        <v>0</v>
      </c>
      <c r="R6" s="58">
        <v>7725.0035714285705</v>
      </c>
      <c r="S6" s="58">
        <v>20208.66558</v>
      </c>
      <c r="T6" s="58">
        <v>87444.71264813573</v>
      </c>
      <c r="U6" s="58">
        <v>224138.95594749768</v>
      </c>
      <c r="V6" s="59">
        <v>0.05058466243324906</v>
      </c>
      <c r="W6" s="52"/>
      <c r="X6" s="53"/>
    </row>
    <row r="7" spans="1:23" ht="13.5" customHeight="1">
      <c r="A7" s="54" t="s">
        <v>74</v>
      </c>
      <c r="B7" s="58">
        <v>898.8000000000001</v>
      </c>
      <c r="C7" s="58">
        <v>2463.7905599999995</v>
      </c>
      <c r="D7" s="58">
        <v>1052.7392857142859</v>
      </c>
      <c r="E7" s="58">
        <v>2794.39116</v>
      </c>
      <c r="F7" s="58">
        <v>267.6171428571429</v>
      </c>
      <c r="G7" s="58">
        <v>699.1230240000001</v>
      </c>
      <c r="H7" s="58">
        <v>459.64285714285717</v>
      </c>
      <c r="I7" s="58">
        <v>1259.973</v>
      </c>
      <c r="J7" s="58">
        <v>277</v>
      </c>
      <c r="K7" s="58">
        <v>735.2687999999999</v>
      </c>
      <c r="L7" s="58">
        <v>410.61428571428576</v>
      </c>
      <c r="M7" s="58">
        <v>1072.6887600000002</v>
      </c>
      <c r="N7" s="58">
        <v>2046.375</v>
      </c>
      <c r="O7" s="58">
        <v>5609.523149999999</v>
      </c>
      <c r="P7" s="58">
        <v>0</v>
      </c>
      <c r="Q7" s="58">
        <v>0</v>
      </c>
      <c r="R7" s="58">
        <v>0</v>
      </c>
      <c r="S7" s="58">
        <v>0</v>
      </c>
      <c r="T7" s="58">
        <v>5412.788571428572</v>
      </c>
      <c r="U7" s="58">
        <v>14634.758453999999</v>
      </c>
      <c r="V7" s="59">
        <v>0.0033028364616864473</v>
      </c>
      <c r="W7" s="52"/>
    </row>
    <row r="8" spans="1:23" ht="13.5" customHeight="1">
      <c r="A8" s="54" t="s">
        <v>75</v>
      </c>
      <c r="B8" s="58">
        <v>65327.264637507404</v>
      </c>
      <c r="C8" s="58">
        <v>178902.99110633612</v>
      </c>
      <c r="D8" s="58">
        <v>15739.281274867852</v>
      </c>
      <c r="E8" s="58">
        <v>41780.205016009255</v>
      </c>
      <c r="F8" s="58">
        <v>23378.692859057082</v>
      </c>
      <c r="G8" s="58">
        <v>61121.02470500081</v>
      </c>
      <c r="H8" s="58">
        <v>22725.744642857135</v>
      </c>
      <c r="I8" s="58">
        <v>62238.86146499998</v>
      </c>
      <c r="J8" s="58">
        <v>3384.417142857143</v>
      </c>
      <c r="K8" s="58">
        <v>8983.596864</v>
      </c>
      <c r="L8" s="58">
        <v>7369.234285714288</v>
      </c>
      <c r="M8" s="58">
        <v>19344.844608000007</v>
      </c>
      <c r="N8" s="58">
        <v>92420.84857142855</v>
      </c>
      <c r="O8" s="58">
        <v>243731.47305400003</v>
      </c>
      <c r="P8" s="58">
        <v>884.8812500000003</v>
      </c>
      <c r="Q8" s="58">
        <v>2348.8287900000005</v>
      </c>
      <c r="R8" s="58">
        <v>38231.891428571435</v>
      </c>
      <c r="S8" s="58">
        <v>91113.45352800003</v>
      </c>
      <c r="T8" s="58">
        <v>269462.25609286095</v>
      </c>
      <c r="U8" s="58">
        <v>709565.2791363463</v>
      </c>
      <c r="V8" s="59">
        <v>0.16013780365727154</v>
      </c>
      <c r="W8" s="52"/>
    </row>
    <row r="9" spans="1:23" ht="13.5" customHeight="1">
      <c r="A9" s="54" t="s">
        <v>76</v>
      </c>
      <c r="B9" s="58">
        <v>9562.991249999992</v>
      </c>
      <c r="C9" s="58">
        <v>26202.70179449997</v>
      </c>
      <c r="D9" s="58">
        <v>2721.372500000001</v>
      </c>
      <c r="E9" s="58">
        <v>7223.611164</v>
      </c>
      <c r="F9" s="58">
        <v>4184.8200000000015</v>
      </c>
      <c r="G9" s="58">
        <v>10945.110888000003</v>
      </c>
      <c r="H9" s="58">
        <v>5477.410714285715</v>
      </c>
      <c r="I9" s="58">
        <v>14970.276750000003</v>
      </c>
      <c r="J9" s="58">
        <v>253.25714285714292</v>
      </c>
      <c r="K9" s="58">
        <v>672.2457600000001</v>
      </c>
      <c r="L9" s="58">
        <v>2343.085714285715</v>
      </c>
      <c r="M9" s="58">
        <v>6121.077120000002</v>
      </c>
      <c r="N9" s="58">
        <v>33375.80821428572</v>
      </c>
      <c r="O9" s="58">
        <v>87745.48358999999</v>
      </c>
      <c r="P9" s="58">
        <v>704.5892857142858</v>
      </c>
      <c r="Q9" s="58">
        <v>1870.2618</v>
      </c>
      <c r="R9" s="58">
        <v>42301.42142857143</v>
      </c>
      <c r="S9" s="58">
        <v>73884.82463999999</v>
      </c>
      <c r="T9" s="58">
        <v>100924.75625</v>
      </c>
      <c r="U9" s="58">
        <v>229635.59350649995</v>
      </c>
      <c r="V9" s="59">
        <v>0.05182516770046006</v>
      </c>
      <c r="W9" s="52"/>
    </row>
    <row r="10" spans="1:23" ht="13.5" customHeight="1">
      <c r="A10" s="54" t="s">
        <v>77</v>
      </c>
      <c r="B10" s="60">
        <v>2308.7925</v>
      </c>
      <c r="C10" s="58">
        <v>6328.862001</v>
      </c>
      <c r="D10" s="60">
        <v>2149.82625</v>
      </c>
      <c r="E10" s="58">
        <v>5706.498797999999</v>
      </c>
      <c r="F10" s="58">
        <v>544.4228571428573</v>
      </c>
      <c r="G10" s="58">
        <v>1422.2502720000002</v>
      </c>
      <c r="H10" s="58">
        <v>1915.1785714285716</v>
      </c>
      <c r="I10" s="58">
        <v>5249.887499999999</v>
      </c>
      <c r="J10" s="58">
        <v>394.9228571428572</v>
      </c>
      <c r="K10" s="58">
        <v>1048.283232</v>
      </c>
      <c r="L10" s="58">
        <v>728.7685714285715</v>
      </c>
      <c r="M10" s="58">
        <v>1903.8350160000002</v>
      </c>
      <c r="N10" s="58">
        <v>12961.0025</v>
      </c>
      <c r="O10" s="58">
        <v>36840.430053</v>
      </c>
      <c r="P10" s="58">
        <v>3075.3250000000003</v>
      </c>
      <c r="Q10" s="58">
        <v>8163.142680000001</v>
      </c>
      <c r="R10" s="58">
        <v>1286.857142857143</v>
      </c>
      <c r="S10" s="58">
        <v>3361.7855999999997</v>
      </c>
      <c r="T10" s="58">
        <v>25365.096250000002</v>
      </c>
      <c r="U10" s="58">
        <v>70024.975152</v>
      </c>
      <c r="V10" s="59">
        <v>0.015803543453598915</v>
      </c>
      <c r="W10" s="52"/>
    </row>
    <row r="11" spans="1:23" ht="13.5" customHeight="1">
      <c r="A11" s="54" t="s">
        <v>78</v>
      </c>
      <c r="B11" s="58">
        <v>944.27499465</v>
      </c>
      <c r="C11" s="58">
        <v>2582.2448953345797</v>
      </c>
      <c r="D11" s="58">
        <v>178.21964285714287</v>
      </c>
      <c r="E11" s="58">
        <v>473.06622</v>
      </c>
      <c r="F11" s="58">
        <v>964.8000000000003</v>
      </c>
      <c r="G11" s="58">
        <v>2520.4435200000003</v>
      </c>
      <c r="H11" s="58">
        <v>229.82142857142858</v>
      </c>
      <c r="I11" s="58">
        <v>629.9865</v>
      </c>
      <c r="J11" s="58">
        <v>0</v>
      </c>
      <c r="K11" s="58">
        <v>0</v>
      </c>
      <c r="L11" s="58">
        <v>465.17142857142863</v>
      </c>
      <c r="M11" s="58">
        <v>1215.2138400000001</v>
      </c>
      <c r="N11" s="58">
        <v>3247.4500267500002</v>
      </c>
      <c r="O11" s="58">
        <v>8901.910013327099</v>
      </c>
      <c r="P11" s="58">
        <v>0</v>
      </c>
      <c r="Q11" s="58">
        <v>0</v>
      </c>
      <c r="R11" s="58">
        <v>0</v>
      </c>
      <c r="S11" s="58">
        <v>0</v>
      </c>
      <c r="T11" s="58">
        <v>6029.7375214</v>
      </c>
      <c r="U11" s="58">
        <v>16322.86498866168</v>
      </c>
      <c r="V11" s="59">
        <v>0.003683815746818949</v>
      </c>
      <c r="W11" s="52"/>
    </row>
    <row r="12" spans="1:23" ht="13.5" customHeight="1">
      <c r="A12" s="54" t="s">
        <v>79</v>
      </c>
      <c r="B12" s="58">
        <v>11021.534999999985</v>
      </c>
      <c r="C12" s="58">
        <v>30178.432367999972</v>
      </c>
      <c r="D12" s="58">
        <v>1836.491250000001</v>
      </c>
      <c r="E12" s="58">
        <v>4874.782373999999</v>
      </c>
      <c r="F12" s="58">
        <v>9058.78285714286</v>
      </c>
      <c r="G12" s="58">
        <v>23692.382951999993</v>
      </c>
      <c r="H12" s="58">
        <v>5695.526785714287</v>
      </c>
      <c r="I12" s="58">
        <v>15577.056825000003</v>
      </c>
      <c r="J12" s="58">
        <v>565.8285714285715</v>
      </c>
      <c r="K12" s="58">
        <v>1501.9353600000002</v>
      </c>
      <c r="L12" s="58">
        <v>2595.197142857143</v>
      </c>
      <c r="M12" s="58">
        <v>6779.693016000001</v>
      </c>
      <c r="N12" s="58">
        <v>20311.85428571429</v>
      </c>
      <c r="O12" s="58">
        <v>53685.253968000005</v>
      </c>
      <c r="P12" s="58">
        <v>0</v>
      </c>
      <c r="Q12" s="58">
        <v>0</v>
      </c>
      <c r="R12" s="58">
        <v>8519.45642857143</v>
      </c>
      <c r="S12" s="58">
        <v>22003.627054</v>
      </c>
      <c r="T12" s="58">
        <v>59604.67232142856</v>
      </c>
      <c r="U12" s="58">
        <v>158293.163917</v>
      </c>
      <c r="V12" s="59">
        <v>0.03572429535233497</v>
      </c>
      <c r="W12" s="52"/>
    </row>
    <row r="13" spans="1:25" ht="13.5" customHeight="1">
      <c r="A13" s="54" t="s">
        <v>80</v>
      </c>
      <c r="B13" s="58">
        <v>3147.405000000001</v>
      </c>
      <c r="C13" s="58">
        <v>8627.666586</v>
      </c>
      <c r="D13" s="58">
        <v>482.4364285714286</v>
      </c>
      <c r="E13" s="58">
        <v>1280.579256</v>
      </c>
      <c r="F13" s="58">
        <v>338.8285714285715</v>
      </c>
      <c r="G13" s="58">
        <v>885.1557600000001</v>
      </c>
      <c r="H13" s="58">
        <v>789.0535714285716</v>
      </c>
      <c r="I13" s="58">
        <v>2162.95365</v>
      </c>
      <c r="J13" s="58">
        <v>0</v>
      </c>
      <c r="K13" s="58">
        <v>0</v>
      </c>
      <c r="L13" s="58">
        <v>210.18857142857144</v>
      </c>
      <c r="M13" s="58">
        <v>549.096624</v>
      </c>
      <c r="N13" s="58">
        <v>6941.157142857142</v>
      </c>
      <c r="O13" s="58">
        <v>18468.61996</v>
      </c>
      <c r="P13" s="58">
        <v>0</v>
      </c>
      <c r="Q13" s="58">
        <v>0</v>
      </c>
      <c r="R13" s="58">
        <v>5177.642857142858</v>
      </c>
      <c r="S13" s="58">
        <v>12995.884200000002</v>
      </c>
      <c r="T13" s="58">
        <v>17086.712142857144</v>
      </c>
      <c r="U13" s="58">
        <v>44969.956036</v>
      </c>
      <c r="V13" s="59">
        <v>0.010149016872604501</v>
      </c>
      <c r="W13" s="52"/>
      <c r="X13" s="53"/>
      <c r="Y13" s="53"/>
    </row>
    <row r="14" spans="1:25" ht="13.5" customHeight="1">
      <c r="A14" s="54" t="s">
        <v>81</v>
      </c>
      <c r="B14" s="58">
        <v>31821.398723249968</v>
      </c>
      <c r="C14" s="58">
        <v>87184.66463017321</v>
      </c>
      <c r="D14" s="58">
        <v>8141.529221296428</v>
      </c>
      <c r="E14" s="58">
        <v>21614.58876500925</v>
      </c>
      <c r="F14" s="58">
        <v>13314.472820771418</v>
      </c>
      <c r="G14" s="58">
        <v>34814.1651969833</v>
      </c>
      <c r="H14" s="58">
        <v>9507.861581607145</v>
      </c>
      <c r="I14" s="58">
        <v>26006.179267501488</v>
      </c>
      <c r="J14" s="58">
        <v>1729.2714285714287</v>
      </c>
      <c r="K14" s="58">
        <v>4590.178080000001</v>
      </c>
      <c r="L14" s="58">
        <v>5239.208571428571</v>
      </c>
      <c r="M14" s="58">
        <v>13716.495672000005</v>
      </c>
      <c r="N14" s="58">
        <v>39366.73071428571</v>
      </c>
      <c r="O14" s="58">
        <v>105382.421794</v>
      </c>
      <c r="P14" s="58">
        <v>2157.7010714285716</v>
      </c>
      <c r="Q14" s="58">
        <v>5727.401723999999</v>
      </c>
      <c r="R14" s="58">
        <v>26003.27857142857</v>
      </c>
      <c r="S14" s="58">
        <v>65315.24693999999</v>
      </c>
      <c r="T14" s="58">
        <v>137281.4527040678</v>
      </c>
      <c r="U14" s="58">
        <v>364351.3420696672</v>
      </c>
      <c r="V14" s="59">
        <v>0.08222840856817656</v>
      </c>
      <c r="W14" s="52"/>
      <c r="X14" s="53"/>
      <c r="Y14" s="53"/>
    </row>
    <row r="15" spans="1:25" ht="13.5" customHeight="1">
      <c r="A15" s="54" t="s">
        <v>82</v>
      </c>
      <c r="B15" s="58">
        <v>5624.695744650003</v>
      </c>
      <c r="C15" s="58">
        <v>15411.652505234564</v>
      </c>
      <c r="D15" s="58">
        <v>1672.7088073928571</v>
      </c>
      <c r="E15" s="58">
        <v>4440.0382583436</v>
      </c>
      <c r="F15" s="58">
        <v>1239.8828571428573</v>
      </c>
      <c r="G15" s="58">
        <v>3239.069976</v>
      </c>
      <c r="H15" s="58">
        <v>3904.410739821429</v>
      </c>
      <c r="I15" s="58">
        <v>10702.770719998502</v>
      </c>
      <c r="J15" s="58">
        <v>0</v>
      </c>
      <c r="K15" s="58">
        <v>0</v>
      </c>
      <c r="L15" s="58">
        <v>402</v>
      </c>
      <c r="M15" s="58">
        <v>1050.1848</v>
      </c>
      <c r="N15" s="58">
        <v>18646.160981785713</v>
      </c>
      <c r="O15" s="58">
        <v>49252.509083271</v>
      </c>
      <c r="P15" s="58">
        <v>1492.0714285714287</v>
      </c>
      <c r="Q15" s="58">
        <v>3960.5544</v>
      </c>
      <c r="R15" s="58">
        <v>7067.589285714286</v>
      </c>
      <c r="S15" s="58">
        <v>18535.88465</v>
      </c>
      <c r="T15" s="58">
        <v>40049.51984507857</v>
      </c>
      <c r="U15" s="58">
        <v>106592.66439284766</v>
      </c>
      <c r="V15" s="59">
        <v>0.024056299911720015</v>
      </c>
      <c r="W15" s="52"/>
      <c r="X15" s="53"/>
      <c r="Y15" s="53"/>
    </row>
    <row r="16" spans="1:25" ht="13.5" customHeight="1">
      <c r="A16" s="54" t="s">
        <v>83</v>
      </c>
      <c r="B16" s="58">
        <v>2176.38</v>
      </c>
      <c r="C16" s="58">
        <v>5932.300205999999</v>
      </c>
      <c r="D16" s="58">
        <v>643.939317607143</v>
      </c>
      <c r="E16" s="58">
        <v>1709.2725246564</v>
      </c>
      <c r="F16" s="58">
        <v>1343.8285714285714</v>
      </c>
      <c r="G16" s="58">
        <v>3510.6177599999996</v>
      </c>
      <c r="H16" s="58">
        <v>2344.1785714285716</v>
      </c>
      <c r="I16" s="58">
        <v>6425.862300000001</v>
      </c>
      <c r="J16" s="58">
        <v>0</v>
      </c>
      <c r="K16" s="58">
        <v>0</v>
      </c>
      <c r="L16" s="58">
        <v>430.7142857142857</v>
      </c>
      <c r="M16" s="58">
        <v>1125.1980000000003</v>
      </c>
      <c r="N16" s="58">
        <v>3410.625</v>
      </c>
      <c r="O16" s="58">
        <v>9349.205249999999</v>
      </c>
      <c r="P16" s="58">
        <v>0</v>
      </c>
      <c r="Q16" s="58">
        <v>0</v>
      </c>
      <c r="R16" s="58">
        <v>3538.8571428571427</v>
      </c>
      <c r="S16" s="58">
        <v>9244.9104</v>
      </c>
      <c r="T16" s="58">
        <v>13888.522889035716</v>
      </c>
      <c r="U16" s="58">
        <v>37297.3664406564</v>
      </c>
      <c r="V16" s="59">
        <v>0.008417433208227</v>
      </c>
      <c r="W16" s="52"/>
      <c r="X16" s="53"/>
      <c r="Y16" s="53"/>
    </row>
    <row r="17" spans="1:25" ht="13.5" customHeight="1">
      <c r="A17" s="54" t="s">
        <v>84</v>
      </c>
      <c r="B17" s="58">
        <v>2166.7500000000005</v>
      </c>
      <c r="C17" s="58">
        <v>5932.259759999999</v>
      </c>
      <c r="D17" s="58">
        <v>571.1317857142858</v>
      </c>
      <c r="E17" s="58">
        <v>1516.012212</v>
      </c>
      <c r="F17" s="58">
        <v>1602.831428571429</v>
      </c>
      <c r="G17" s="58">
        <v>4193.540184</v>
      </c>
      <c r="H17" s="58">
        <v>1378.9285714285716</v>
      </c>
      <c r="I17" s="58">
        <v>3779.919</v>
      </c>
      <c r="J17" s="58">
        <v>0</v>
      </c>
      <c r="K17" s="58">
        <v>0</v>
      </c>
      <c r="L17" s="58">
        <v>631.7142857142858</v>
      </c>
      <c r="M17" s="58">
        <v>1650.2904000000003</v>
      </c>
      <c r="N17" s="58">
        <v>17045.928571428565</v>
      </c>
      <c r="O17" s="58">
        <v>46413.38562</v>
      </c>
      <c r="P17" s="58">
        <v>0</v>
      </c>
      <c r="Q17" s="58">
        <v>0</v>
      </c>
      <c r="R17" s="58">
        <v>5152.5</v>
      </c>
      <c r="S17" s="58">
        <v>13460.391</v>
      </c>
      <c r="T17" s="58">
        <v>28549.784642857136</v>
      </c>
      <c r="U17" s="58">
        <v>76945.798176</v>
      </c>
      <c r="V17" s="59">
        <v>0.01736546514164007</v>
      </c>
      <c r="W17" s="52"/>
      <c r="X17" s="53"/>
      <c r="Y17" s="53"/>
    </row>
    <row r="18" spans="1:25" ht="13.5" customHeight="1">
      <c r="A18" s="54" t="s">
        <v>85</v>
      </c>
      <c r="B18" s="58">
        <v>6636.675</v>
      </c>
      <c r="C18" s="58">
        <v>18187.28540999999</v>
      </c>
      <c r="D18" s="58">
        <v>1329.0488067607148</v>
      </c>
      <c r="E18" s="58">
        <v>3527.8271526656404</v>
      </c>
      <c r="F18" s="58">
        <v>2134.0457142857144</v>
      </c>
      <c r="G18" s="58">
        <v>5574.981024000001</v>
      </c>
      <c r="H18" s="58">
        <v>3500.9464285714294</v>
      </c>
      <c r="I18" s="58">
        <v>9368.995349999997</v>
      </c>
      <c r="J18" s="58">
        <v>284.91428571428577</v>
      </c>
      <c r="K18" s="58">
        <v>756.2764800000001</v>
      </c>
      <c r="L18" s="58">
        <v>551.3142857142858</v>
      </c>
      <c r="M18" s="58">
        <v>1440.2534400000002</v>
      </c>
      <c r="N18" s="58">
        <v>9555.525</v>
      </c>
      <c r="O18" s="58">
        <v>25004.788829999998</v>
      </c>
      <c r="P18" s="58">
        <v>0</v>
      </c>
      <c r="Q18" s="58">
        <v>0</v>
      </c>
      <c r="R18" s="58">
        <v>3343.2771428571427</v>
      </c>
      <c r="S18" s="58">
        <v>8733.977208</v>
      </c>
      <c r="T18" s="58">
        <v>27335.746663903574</v>
      </c>
      <c r="U18" s="58">
        <v>72594.38489466562</v>
      </c>
      <c r="V18" s="59">
        <v>0.01638341911125071</v>
      </c>
      <c r="W18" s="52"/>
      <c r="X18" s="53"/>
      <c r="Y18" s="53"/>
    </row>
    <row r="19" spans="1:25" ht="13.5" customHeight="1">
      <c r="A19" s="54" t="s">
        <v>86</v>
      </c>
      <c r="B19" s="58">
        <v>7571.319994649994</v>
      </c>
      <c r="C19" s="58">
        <v>20695.61299333456</v>
      </c>
      <c r="D19" s="58">
        <v>1498.9892857142863</v>
      </c>
      <c r="E19" s="58">
        <v>3976.13196</v>
      </c>
      <c r="F19" s="58">
        <v>5534.39142857143</v>
      </c>
      <c r="G19" s="58">
        <v>14469.139368000004</v>
      </c>
      <c r="H19" s="58">
        <v>3106.419642857143</v>
      </c>
      <c r="I19" s="58">
        <v>8473.811775</v>
      </c>
      <c r="J19" s="58">
        <v>0</v>
      </c>
      <c r="K19" s="58">
        <v>0</v>
      </c>
      <c r="L19" s="58">
        <v>2359.7400000000002</v>
      </c>
      <c r="M19" s="58">
        <v>6191.438376000002</v>
      </c>
      <c r="N19" s="58">
        <v>9199.574999999999</v>
      </c>
      <c r="O19" s="58">
        <v>24843.83223</v>
      </c>
      <c r="P19" s="58">
        <v>455.9107142857144</v>
      </c>
      <c r="Q19" s="58">
        <v>1210.1694000000002</v>
      </c>
      <c r="R19" s="58">
        <v>17400.692857142858</v>
      </c>
      <c r="S19" s="58">
        <v>45124.177619999995</v>
      </c>
      <c r="T19" s="58">
        <v>47127.03892322142</v>
      </c>
      <c r="U19" s="58">
        <v>124984.31372233457</v>
      </c>
      <c r="V19" s="59">
        <v>0.028207007980248312</v>
      </c>
      <c r="W19" s="52"/>
      <c r="X19" s="53"/>
      <c r="Y19" s="53"/>
    </row>
    <row r="20" spans="1:25" ht="13.5" customHeight="1">
      <c r="A20" s="54" t="s">
        <v>87</v>
      </c>
      <c r="B20" s="58">
        <v>11400.131428571418</v>
      </c>
      <c r="C20" s="58">
        <v>31231.951921999967</v>
      </c>
      <c r="D20" s="58">
        <v>2991.6032142857152</v>
      </c>
      <c r="E20" s="58">
        <v>7940.911571999999</v>
      </c>
      <c r="F20" s="58">
        <v>4693.637142857143</v>
      </c>
      <c r="G20" s="58">
        <v>12265.725912000007</v>
      </c>
      <c r="H20" s="58">
        <v>9321.7875</v>
      </c>
      <c r="I20" s="58">
        <v>25552.88389499999</v>
      </c>
      <c r="J20" s="58">
        <v>3480.9714285714285</v>
      </c>
      <c r="K20" s="58">
        <v>9239.89056</v>
      </c>
      <c r="L20" s="58">
        <v>2266.1314285714284</v>
      </c>
      <c r="M20" s="58">
        <v>5920.789464000002</v>
      </c>
      <c r="N20" s="58">
        <v>14634.92142857143</v>
      </c>
      <c r="O20" s="58">
        <v>40117.24661999999</v>
      </c>
      <c r="P20" s="58">
        <v>1566.6750000000002</v>
      </c>
      <c r="Q20" s="58">
        <v>4158.582120000001</v>
      </c>
      <c r="R20" s="58">
        <v>1236.9914285714285</v>
      </c>
      <c r="S20" s="58">
        <v>3231.516408</v>
      </c>
      <c r="T20" s="58">
        <v>51592.849999999984</v>
      </c>
      <c r="U20" s="58">
        <v>139659.49847299996</v>
      </c>
      <c r="V20" s="59">
        <v>0.03151896802583654</v>
      </c>
      <c r="W20" s="52"/>
      <c r="X20" s="53"/>
      <c r="Y20" s="53"/>
    </row>
    <row r="21" spans="1:25" ht="13.5" customHeight="1">
      <c r="A21" s="54" t="s">
        <v>88</v>
      </c>
      <c r="B21" s="58">
        <v>16346.122499999985</v>
      </c>
      <c r="C21" s="58">
        <v>44683.29597899997</v>
      </c>
      <c r="D21" s="58">
        <v>1885.8125000000002</v>
      </c>
      <c r="E21" s="58">
        <v>5005.7007</v>
      </c>
      <c r="F21" s="58">
        <v>15395.26001914283</v>
      </c>
      <c r="G21" s="58">
        <v>40259.38509800878</v>
      </c>
      <c r="H21" s="58">
        <v>7385.758928571429</v>
      </c>
      <c r="I21" s="58">
        <v>20198.523674999997</v>
      </c>
      <c r="J21" s="58">
        <v>474.85714285714295</v>
      </c>
      <c r="K21" s="58">
        <v>1260.4608</v>
      </c>
      <c r="L21" s="58">
        <v>4955.128571428571</v>
      </c>
      <c r="M21" s="58">
        <v>12972.853560000003</v>
      </c>
      <c r="N21" s="58">
        <v>20870.274999999998</v>
      </c>
      <c r="O21" s="58">
        <v>57112.87753000001</v>
      </c>
      <c r="P21" s="58">
        <v>746.0357142857143</v>
      </c>
      <c r="Q21" s="58">
        <v>1980.2772</v>
      </c>
      <c r="R21" s="58">
        <v>20568.885714285716</v>
      </c>
      <c r="S21" s="58">
        <v>54911.52463999999</v>
      </c>
      <c r="T21" s="58">
        <v>88628.13609057138</v>
      </c>
      <c r="U21" s="58">
        <v>238384.89918200878</v>
      </c>
      <c r="V21" s="59">
        <v>0.053799749371236626</v>
      </c>
      <c r="W21" s="52"/>
      <c r="X21" s="53"/>
      <c r="Y21" s="53"/>
    </row>
    <row r="22" spans="1:25" ht="13.5" customHeight="1">
      <c r="A22" s="54" t="s">
        <v>89</v>
      </c>
      <c r="B22" s="58">
        <v>20442.448216960714</v>
      </c>
      <c r="C22" s="58">
        <v>55945.70073233268</v>
      </c>
      <c r="D22" s="58">
        <v>2187.128035714286</v>
      </c>
      <c r="E22" s="58">
        <v>5805.512657999999</v>
      </c>
      <c r="F22" s="58">
        <v>9705.620003828566</v>
      </c>
      <c r="G22" s="58">
        <v>25392.106498001776</v>
      </c>
      <c r="H22" s="58">
        <v>7132.901785714286</v>
      </c>
      <c r="I22" s="58">
        <v>19506.485625</v>
      </c>
      <c r="J22" s="58">
        <v>237.42857142857147</v>
      </c>
      <c r="K22" s="58">
        <v>630.2304</v>
      </c>
      <c r="L22" s="58">
        <v>4542.599999999999</v>
      </c>
      <c r="M22" s="58">
        <v>11899.827120000002</v>
      </c>
      <c r="N22" s="58">
        <v>17970.887499999997</v>
      </c>
      <c r="O22" s="58">
        <v>49339.930324999994</v>
      </c>
      <c r="P22" s="58">
        <v>1036.1607142857144</v>
      </c>
      <c r="Q22" s="58">
        <v>2750.385</v>
      </c>
      <c r="R22" s="58">
        <v>15695.34142857143</v>
      </c>
      <c r="S22" s="58">
        <v>40789.634748</v>
      </c>
      <c r="T22" s="58">
        <v>78950.51625650357</v>
      </c>
      <c r="U22" s="58">
        <v>212059.81310633448</v>
      </c>
      <c r="V22" s="59">
        <v>0.04785858850950702</v>
      </c>
      <c r="W22" s="52"/>
      <c r="X22" s="53"/>
      <c r="Y22" s="53"/>
    </row>
    <row r="23" spans="1:25" ht="13.5" customHeight="1">
      <c r="A23" s="54" t="s">
        <v>90</v>
      </c>
      <c r="B23" s="58">
        <v>3788.6025</v>
      </c>
      <c r="C23" s="58">
        <v>10385.317172999998</v>
      </c>
      <c r="D23" s="58">
        <v>636.617142857143</v>
      </c>
      <c r="E23" s="58">
        <v>1691.693344</v>
      </c>
      <c r="F23" s="58">
        <v>1814.7428571428575</v>
      </c>
      <c r="G23" s="58">
        <v>4740.834240000002</v>
      </c>
      <c r="H23" s="58">
        <v>1827.080357142857</v>
      </c>
      <c r="I23" s="58">
        <v>5008.392675</v>
      </c>
      <c r="J23" s="58">
        <v>356.14285714285717</v>
      </c>
      <c r="K23" s="58">
        <v>945.3456</v>
      </c>
      <c r="L23" s="58">
        <v>1811.2971428571432</v>
      </c>
      <c r="M23" s="58">
        <v>4734.646656000001</v>
      </c>
      <c r="N23" s="58">
        <v>20474.71785714286</v>
      </c>
      <c r="O23" s="58">
        <v>54253.17098999999</v>
      </c>
      <c r="P23" s="58">
        <v>0</v>
      </c>
      <c r="Q23" s="58">
        <v>0</v>
      </c>
      <c r="R23" s="58">
        <v>1335.1142857142856</v>
      </c>
      <c r="S23" s="58">
        <v>3487.8525600000003</v>
      </c>
      <c r="T23" s="58">
        <v>32044.315000000002</v>
      </c>
      <c r="U23" s="58">
        <v>85247.25323799999</v>
      </c>
      <c r="V23" s="59">
        <v>0.019238973922123637</v>
      </c>
      <c r="W23" s="52"/>
      <c r="X23" s="53"/>
      <c r="Y23" s="53"/>
    </row>
    <row r="24" spans="1:25" ht="13.5" customHeight="1">
      <c r="A24" s="54" t="s">
        <v>91</v>
      </c>
      <c r="B24" s="58">
        <v>548.9100000000001</v>
      </c>
      <c r="C24" s="58">
        <v>1495.8863219999998</v>
      </c>
      <c r="D24" s="58">
        <v>0</v>
      </c>
      <c r="E24" s="58">
        <v>0</v>
      </c>
      <c r="F24" s="58">
        <v>816.0600000000002</v>
      </c>
      <c r="G24" s="58">
        <v>2131.8751440000005</v>
      </c>
      <c r="H24" s="58">
        <v>959.4160714285714</v>
      </c>
      <c r="I24" s="58">
        <v>2629.9513349999997</v>
      </c>
      <c r="J24" s="58">
        <v>0</v>
      </c>
      <c r="K24" s="58">
        <v>0</v>
      </c>
      <c r="L24" s="58">
        <v>172.2857142857143</v>
      </c>
      <c r="M24" s="58">
        <v>450.07920000000007</v>
      </c>
      <c r="N24" s="58">
        <v>17446.660714285717</v>
      </c>
      <c r="O24" s="58">
        <v>47154.92535</v>
      </c>
      <c r="P24" s="58">
        <v>0</v>
      </c>
      <c r="Q24" s="58">
        <v>0</v>
      </c>
      <c r="R24" s="58">
        <v>0</v>
      </c>
      <c r="S24" s="58">
        <v>0</v>
      </c>
      <c r="T24" s="58">
        <v>19943.332500000004</v>
      </c>
      <c r="U24" s="58">
        <v>53862.717351</v>
      </c>
      <c r="V24" s="59">
        <v>0.012155974241158054</v>
      </c>
      <c r="W24" s="52"/>
      <c r="X24" s="53"/>
      <c r="Y24" s="53"/>
    </row>
    <row r="25" spans="1:25" ht="13.5" customHeight="1">
      <c r="A25" s="54" t="s">
        <v>92</v>
      </c>
      <c r="B25" s="58">
        <v>6955.401276749998</v>
      </c>
      <c r="C25" s="58">
        <v>19031.645541827085</v>
      </c>
      <c r="D25" s="58">
        <v>7396.39140243929</v>
      </c>
      <c r="E25" s="58">
        <v>19632.98133863484</v>
      </c>
      <c r="F25" s="58">
        <v>8200.895733428571</v>
      </c>
      <c r="G25" s="58">
        <v>21432.3172940088</v>
      </c>
      <c r="H25" s="58">
        <v>3435.830357142858</v>
      </c>
      <c r="I25" s="58">
        <v>9386.230425</v>
      </c>
      <c r="J25" s="58">
        <v>1662.0000000000002</v>
      </c>
      <c r="K25" s="58">
        <v>4411.6128</v>
      </c>
      <c r="L25" s="58">
        <v>5446.5257142857145</v>
      </c>
      <c r="M25" s="58">
        <v>14255.132256000004</v>
      </c>
      <c r="N25" s="58">
        <v>14909.240714285714</v>
      </c>
      <c r="O25" s="58">
        <v>34928.408246000006</v>
      </c>
      <c r="P25" s="58">
        <v>8455.900357142858</v>
      </c>
      <c r="Q25" s="58">
        <v>22445.341908000002</v>
      </c>
      <c r="R25" s="58">
        <v>8833.47</v>
      </c>
      <c r="S25" s="58">
        <v>23076.557028</v>
      </c>
      <c r="T25" s="58">
        <v>65295.65555547501</v>
      </c>
      <c r="U25" s="58">
        <v>168600.22683747075</v>
      </c>
      <c r="V25" s="59">
        <v>0.038050438508959644</v>
      </c>
      <c r="W25" s="52"/>
      <c r="X25" s="53"/>
      <c r="Y25" s="53"/>
    </row>
    <row r="26" spans="1:25" ht="13.5" customHeight="1">
      <c r="A26" s="54" t="s">
        <v>93</v>
      </c>
      <c r="B26" s="58">
        <v>14085.881249999984</v>
      </c>
      <c r="C26" s="58">
        <v>38563.435312499954</v>
      </c>
      <c r="D26" s="58">
        <v>6242.108449617859</v>
      </c>
      <c r="E26" s="58">
        <v>16565.571168665647</v>
      </c>
      <c r="F26" s="58">
        <v>7041.317142857142</v>
      </c>
      <c r="G26" s="58">
        <v>18402.873384000002</v>
      </c>
      <c r="H26" s="58">
        <v>7461.535714285713</v>
      </c>
      <c r="I26" s="58">
        <v>20453.5617</v>
      </c>
      <c r="J26" s="58">
        <v>1267.8685714285716</v>
      </c>
      <c r="K26" s="58">
        <v>3365.4303360000004</v>
      </c>
      <c r="L26" s="58">
        <v>2386.731428571429</v>
      </c>
      <c r="M26" s="58">
        <v>6257.287584</v>
      </c>
      <c r="N26" s="58">
        <v>26389.71428571429</v>
      </c>
      <c r="O26" s="58">
        <v>72180.53629999999</v>
      </c>
      <c r="P26" s="58">
        <v>953.2678571428575</v>
      </c>
      <c r="Q26" s="58">
        <v>2530.3542</v>
      </c>
      <c r="R26" s="58">
        <v>3237.25</v>
      </c>
      <c r="S26" s="58">
        <v>8529.5063</v>
      </c>
      <c r="T26" s="58">
        <v>69065.67469961786</v>
      </c>
      <c r="U26" s="58">
        <v>186848.55628516563</v>
      </c>
      <c r="V26" s="59">
        <v>0.042168801518103795</v>
      </c>
      <c r="W26" s="52"/>
      <c r="X26" s="53"/>
      <c r="Y26" s="53"/>
    </row>
    <row r="27" spans="1:23" ht="13.5" customHeight="1">
      <c r="A27" s="54" t="s">
        <v>94</v>
      </c>
      <c r="B27" s="58">
        <v>8736.683755349999</v>
      </c>
      <c r="C27" s="58">
        <v>23936.594070165396</v>
      </c>
      <c r="D27" s="58">
        <v>1158.427678571429</v>
      </c>
      <c r="E27" s="58">
        <v>3074.9304299999994</v>
      </c>
      <c r="F27" s="58">
        <v>2543.511428571428</v>
      </c>
      <c r="G27" s="58">
        <v>6644.669256000001</v>
      </c>
      <c r="H27" s="58">
        <v>2282.892857142857</v>
      </c>
      <c r="I27" s="58">
        <v>6217.9689</v>
      </c>
      <c r="J27" s="58">
        <v>237.42857142857147</v>
      </c>
      <c r="K27" s="58">
        <v>630.2304</v>
      </c>
      <c r="L27" s="58">
        <v>824.1</v>
      </c>
      <c r="M27" s="58">
        <v>2175.0692400000003</v>
      </c>
      <c r="N27" s="58">
        <v>11745.562857142855</v>
      </c>
      <c r="O27" s="58">
        <v>32196.936903999995</v>
      </c>
      <c r="P27" s="58">
        <v>0</v>
      </c>
      <c r="Q27" s="58">
        <v>0</v>
      </c>
      <c r="R27" s="58">
        <v>1680.9571428571428</v>
      </c>
      <c r="S27" s="58">
        <v>4391.33244</v>
      </c>
      <c r="T27" s="58">
        <v>29209.564291064282</v>
      </c>
      <c r="U27" s="58">
        <v>79267.73164016538</v>
      </c>
      <c r="V27" s="59">
        <v>0.017889489267570162</v>
      </c>
      <c r="W27" s="52"/>
    </row>
    <row r="28" spans="1:23" ht="13.5" customHeight="1">
      <c r="A28" s="54" t="s">
        <v>95</v>
      </c>
      <c r="B28" s="58">
        <v>40777.97056246435</v>
      </c>
      <c r="C28" s="58">
        <v>111644.12383082748</v>
      </c>
      <c r="D28" s="58">
        <v>14693.219691328564</v>
      </c>
      <c r="E28" s="58">
        <v>39018.400028662574</v>
      </c>
      <c r="F28" s="58">
        <v>12999.531428571408</v>
      </c>
      <c r="G28" s="58">
        <v>34037.99927999999</v>
      </c>
      <c r="H28" s="58">
        <v>22438.264285714282</v>
      </c>
      <c r="I28" s="58">
        <v>61507.77005999999</v>
      </c>
      <c r="J28" s="58">
        <v>7398.705000000001</v>
      </c>
      <c r="K28" s="58">
        <v>19639.122552000008</v>
      </c>
      <c r="L28" s="58">
        <v>5977.74</v>
      </c>
      <c r="M28" s="58">
        <v>15647.414232000005</v>
      </c>
      <c r="N28" s="58">
        <v>82481.66390182143</v>
      </c>
      <c r="O28" s="58">
        <v>214763.4849476729</v>
      </c>
      <c r="P28" s="58">
        <v>3725.619464285715</v>
      </c>
      <c r="Q28" s="58">
        <v>9889.284306</v>
      </c>
      <c r="R28" s="58">
        <v>26219.219285714287</v>
      </c>
      <c r="S28" s="58">
        <v>63897.10576200001</v>
      </c>
      <c r="T28" s="58">
        <v>216711.93361990002</v>
      </c>
      <c r="U28" s="58">
        <v>570044.7049991629</v>
      </c>
      <c r="V28" s="59">
        <v>0.1286501886847288</v>
      </c>
      <c r="W28" s="52"/>
    </row>
    <row r="29" spans="1:22" s="20" customFormat="1" ht="3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50"/>
    </row>
    <row r="30" spans="1:23" ht="13.5" customHeight="1">
      <c r="A30" s="54" t="s">
        <v>96</v>
      </c>
      <c r="B30" s="58">
        <v>312826.98311422876</v>
      </c>
      <c r="C30" s="58">
        <v>856645.5398867251</v>
      </c>
      <c r="D30" s="58">
        <v>90011.89035011784</v>
      </c>
      <c r="E30" s="58">
        <v>238944.6043653529</v>
      </c>
      <c r="F30" s="58">
        <v>145618.60715051417</v>
      </c>
      <c r="G30" s="58">
        <v>380777.0231600034</v>
      </c>
      <c r="H30" s="58">
        <v>152534.94464285712</v>
      </c>
      <c r="I30" s="58">
        <v>417455.932455</v>
      </c>
      <c r="J30" s="58">
        <v>25260.423068857148</v>
      </c>
      <c r="K30" s="58">
        <v>67051.26699397442</v>
      </c>
      <c r="L30" s="58">
        <v>60322.014285714286</v>
      </c>
      <c r="M30" s="58">
        <v>157920.17169600006</v>
      </c>
      <c r="N30" s="58">
        <v>601181.280678143</v>
      </c>
      <c r="O30" s="58">
        <v>1587210.2813579252</v>
      </c>
      <c r="P30" s="58">
        <v>25884.009285714288</v>
      </c>
      <c r="Q30" s="58">
        <v>68706.514248</v>
      </c>
      <c r="R30" s="58">
        <v>277281.09714285715</v>
      </c>
      <c r="S30" s="58">
        <v>656255.389066</v>
      </c>
      <c r="T30" s="58">
        <v>1690921.2497190037</v>
      </c>
      <c r="U30" s="58">
        <v>4430966.723228981</v>
      </c>
      <c r="V30" s="59">
        <v>1</v>
      </c>
      <c r="W30" s="52"/>
    </row>
    <row r="31" spans="1:22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12.75">
      <c r="A32" s="35" t="str">
        <f>+"Auswertung 'Holzfeuerungen in der Schweiz nach Kategorien und Kantone' Mai "&amp;YEAR(Titelblatt!A9)</f>
        <v>Auswertung ''Holzfeuerungen in der Schweiz nach Kategorien und Kantone'' Mai 2018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12.75">
      <c r="A33" s="35" t="s">
        <v>101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2.75">
      <c r="A34" s="35" t="str">
        <f>+"nur Holzfeuerungen in Betrieb (d.h. nicht stillgelegt) Ende "&amp;YEAR(Titelblatt!A9)-1&amp;"; Stand der Daten (Datenbank): Mai "&amp;YEAR(Titelblatt!A9)</f>
        <v>nur Holzfeuerungen in Betrieb (d.h. nicht stillgelegt) Ende 2017; Stand der Daten (Datenbank): Mai 2018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  <c r="V34" s="31"/>
    </row>
  </sheetData>
  <sheetProtection/>
  <mergeCells count="10">
    <mergeCell ref="B1:C1"/>
    <mergeCell ref="D1:E1"/>
    <mergeCell ref="F1:G1"/>
    <mergeCell ref="H1:I1"/>
    <mergeCell ref="R1:S1"/>
    <mergeCell ref="T1:U1"/>
    <mergeCell ref="J1:K1"/>
    <mergeCell ref="L1:M1"/>
    <mergeCell ref="N1:O1"/>
    <mergeCell ref="P1:Q1"/>
  </mergeCells>
  <printOptions verticalCentered="1"/>
  <pageMargins left="0.5905511811023622" right="0.5905511811023622" top="0.9448818897637795" bottom="0.984251968503937" header="0.5118110236220472" footer="0.4330708661417323"/>
  <pageSetup fitToHeight="0" fitToWidth="0" horizontalDpi="600" verticalDpi="600" orientation="landscape" paperSize="9" scale="73" r:id="rId1"/>
  <headerFooter scaleWithDoc="0" alignWithMargins="0">
    <oddHeader>&amp;L&amp;"Arial,Standard"Schweizerische Holzenergiestatistik 2017 - Vorabzug&amp;C&amp;"Arial,Fett"&amp;12Holzumsatz / Endenergiebedarf 
automatischer Holzfeuerungen nach Kantonen&amp;R&amp;"Arial,Standard"Tabelle Q</oddHeader>
    <oddFooter>&amp;R25.06.2018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3"/>
  <dimension ref="A1:AC57"/>
  <sheetViews>
    <sheetView zoomScale="80" zoomScaleNormal="80" zoomScalePageLayoutView="80" workbookViewId="0" topLeftCell="A1">
      <selection activeCell="AD4" sqref="AD4"/>
    </sheetView>
  </sheetViews>
  <sheetFormatPr defaultColWidth="11.50390625" defaultRowHeight="12.75"/>
  <cols>
    <col min="1" max="1" width="42.00390625" style="4" customWidth="1"/>
    <col min="2" max="27" width="8.625" style="12" customWidth="1"/>
    <col min="28" max="29" width="8.50390625" style="20" customWidth="1"/>
    <col min="30" max="16384" width="11.50390625" style="20" customWidth="1"/>
  </cols>
  <sheetData>
    <row r="1" spans="1:29" ht="15">
      <c r="A1" s="25" t="s">
        <v>116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8.75" customHeight="1">
      <c r="A2" s="1" t="s">
        <v>103</v>
      </c>
      <c r="B2" s="11">
        <v>1990</v>
      </c>
      <c r="C2" s="11">
        <v>1991</v>
      </c>
      <c r="D2" s="11">
        <v>1992</v>
      </c>
      <c r="E2" s="11">
        <v>1993</v>
      </c>
      <c r="F2" s="11">
        <v>1994</v>
      </c>
      <c r="G2" s="11">
        <v>1995</v>
      </c>
      <c r="H2" s="11">
        <v>1996</v>
      </c>
      <c r="I2" s="11">
        <v>1997</v>
      </c>
      <c r="J2" s="11">
        <v>1998</v>
      </c>
      <c r="K2" s="11">
        <v>1999</v>
      </c>
      <c r="L2" s="11">
        <v>2000</v>
      </c>
      <c r="M2" s="11">
        <v>2001</v>
      </c>
      <c r="N2" s="11">
        <v>2002</v>
      </c>
      <c r="O2" s="11">
        <v>2003</v>
      </c>
      <c r="P2" s="11">
        <v>2004</v>
      </c>
      <c r="Q2" s="11">
        <v>2005</v>
      </c>
      <c r="R2" s="11">
        <v>2006</v>
      </c>
      <c r="S2" s="11">
        <v>2007</v>
      </c>
      <c r="T2" s="11">
        <v>2008</v>
      </c>
      <c r="U2" s="11">
        <v>2009</v>
      </c>
      <c r="V2" s="11">
        <v>2010</v>
      </c>
      <c r="W2" s="11">
        <v>2011</v>
      </c>
      <c r="X2" s="11">
        <v>2012</v>
      </c>
      <c r="Y2" s="11">
        <v>2013</v>
      </c>
      <c r="Z2" s="11">
        <v>2014</v>
      </c>
      <c r="AA2" s="11">
        <v>2015</v>
      </c>
      <c r="AB2" s="11">
        <v>2016</v>
      </c>
      <c r="AC2" s="11">
        <v>2017</v>
      </c>
    </row>
    <row r="3" spans="1:29" ht="13.5" customHeight="1">
      <c r="A3" s="33" t="s">
        <v>104</v>
      </c>
      <c r="B3" s="34">
        <v>2184571</v>
      </c>
      <c r="C3" s="34">
        <v>2371677</v>
      </c>
      <c r="D3" s="34">
        <v>2226400</v>
      </c>
      <c r="E3" s="34">
        <v>2181377</v>
      </c>
      <c r="F3" s="34">
        <v>1962423</v>
      </c>
      <c r="G3" s="34">
        <v>2029944</v>
      </c>
      <c r="H3" s="34">
        <v>2152706</v>
      </c>
      <c r="I3" s="34">
        <v>1860397</v>
      </c>
      <c r="J3" s="34">
        <v>1877915</v>
      </c>
      <c r="K3" s="34">
        <v>1845322</v>
      </c>
      <c r="L3" s="34">
        <v>1677071</v>
      </c>
      <c r="M3" s="34">
        <v>1754952</v>
      </c>
      <c r="N3" s="34">
        <v>1620703</v>
      </c>
      <c r="O3" s="34">
        <v>1688431</v>
      </c>
      <c r="P3" s="34">
        <v>1637141</v>
      </c>
      <c r="Q3" s="34">
        <v>1653194</v>
      </c>
      <c r="R3" s="34">
        <v>1574895</v>
      </c>
      <c r="S3" s="34">
        <v>1374913</v>
      </c>
      <c r="T3" s="34">
        <v>1454669</v>
      </c>
      <c r="U3" s="34">
        <v>1414379</v>
      </c>
      <c r="V3" s="34">
        <v>1493430</v>
      </c>
      <c r="W3" s="34">
        <v>1166381</v>
      </c>
      <c r="X3" s="34">
        <v>1256316</v>
      </c>
      <c r="Y3" s="34">
        <v>1337550</v>
      </c>
      <c r="Z3" s="34">
        <v>1025582</v>
      </c>
      <c r="AA3" s="34">
        <v>1110904</v>
      </c>
      <c r="AB3" s="34">
        <v>1160909</v>
      </c>
      <c r="AC3" s="34">
        <v>1107987</v>
      </c>
    </row>
    <row r="4" spans="1:29" ht="13.5" customHeight="1">
      <c r="A4" s="33" t="s">
        <v>105</v>
      </c>
      <c r="B4" s="34">
        <v>110685</v>
      </c>
      <c r="C4" s="34">
        <v>146397</v>
      </c>
      <c r="D4" s="34">
        <v>165165</v>
      </c>
      <c r="E4" s="34">
        <v>182948</v>
      </c>
      <c r="F4" s="34">
        <v>196808</v>
      </c>
      <c r="G4" s="34">
        <v>255992</v>
      </c>
      <c r="H4" s="34">
        <v>319944</v>
      </c>
      <c r="I4" s="34">
        <v>321770</v>
      </c>
      <c r="J4" s="34">
        <v>363621</v>
      </c>
      <c r="K4" s="34">
        <v>391191</v>
      </c>
      <c r="L4" s="34">
        <v>382797</v>
      </c>
      <c r="M4" s="34">
        <v>436867</v>
      </c>
      <c r="N4" s="34">
        <v>451464</v>
      </c>
      <c r="O4" s="34">
        <v>507757</v>
      </c>
      <c r="P4" s="34">
        <v>535815</v>
      </c>
      <c r="Q4" s="34">
        <v>582410</v>
      </c>
      <c r="R4" s="34">
        <v>630248</v>
      </c>
      <c r="S4" s="34">
        <v>681201</v>
      </c>
      <c r="T4" s="34">
        <v>861965</v>
      </c>
      <c r="U4" s="34">
        <v>954402</v>
      </c>
      <c r="V4" s="34">
        <v>1057582</v>
      </c>
      <c r="W4" s="34">
        <v>1081225</v>
      </c>
      <c r="X4" s="34">
        <v>1290619</v>
      </c>
      <c r="Y4" s="34">
        <v>1437212</v>
      </c>
      <c r="Z4" s="34">
        <v>1295521</v>
      </c>
      <c r="AA4" s="34">
        <v>1211021</v>
      </c>
      <c r="AB4" s="34">
        <v>1440645</v>
      </c>
      <c r="AC4" s="34">
        <v>1521924</v>
      </c>
    </row>
    <row r="5" spans="1:29" ht="13.5" customHeight="1">
      <c r="A5" s="33" t="s">
        <v>106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1251</v>
      </c>
      <c r="K5" s="34">
        <v>3039</v>
      </c>
      <c r="L5" s="34">
        <v>6892</v>
      </c>
      <c r="M5" s="34">
        <v>16781</v>
      </c>
      <c r="N5" s="34">
        <v>26843</v>
      </c>
      <c r="O5" s="34">
        <v>42327</v>
      </c>
      <c r="P5" s="34">
        <v>61239</v>
      </c>
      <c r="Q5" s="34">
        <v>104158</v>
      </c>
      <c r="R5" s="34">
        <v>159934</v>
      </c>
      <c r="S5" s="34">
        <v>175588</v>
      </c>
      <c r="T5" s="34">
        <v>225939</v>
      </c>
      <c r="U5" s="34">
        <v>258579</v>
      </c>
      <c r="V5" s="34">
        <v>315126</v>
      </c>
      <c r="W5" s="34">
        <v>282959</v>
      </c>
      <c r="X5" s="34">
        <v>337673</v>
      </c>
      <c r="Y5" s="34">
        <v>394138</v>
      </c>
      <c r="Z5" s="34">
        <v>343987</v>
      </c>
      <c r="AA5" s="34">
        <v>398928</v>
      </c>
      <c r="AB5" s="34">
        <v>447513</v>
      </c>
      <c r="AC5" s="34">
        <v>430981</v>
      </c>
    </row>
    <row r="6" spans="1:29" ht="13.5" customHeight="1">
      <c r="A6" s="33" t="s">
        <v>107</v>
      </c>
      <c r="B6" s="34">
        <v>522769</v>
      </c>
      <c r="C6" s="34">
        <v>591731</v>
      </c>
      <c r="D6" s="34">
        <v>581525</v>
      </c>
      <c r="E6" s="34">
        <v>614541</v>
      </c>
      <c r="F6" s="34">
        <v>583871</v>
      </c>
      <c r="G6" s="34">
        <v>625357</v>
      </c>
      <c r="H6" s="34">
        <v>711245</v>
      </c>
      <c r="I6" s="34">
        <v>614593</v>
      </c>
      <c r="J6" s="34">
        <v>637732</v>
      </c>
      <c r="K6" s="34">
        <v>621850</v>
      </c>
      <c r="L6" s="34">
        <v>624290</v>
      </c>
      <c r="M6" s="34">
        <v>660389</v>
      </c>
      <c r="N6" s="34">
        <v>615091</v>
      </c>
      <c r="O6" s="34">
        <v>654763</v>
      </c>
      <c r="P6" s="34">
        <v>652723</v>
      </c>
      <c r="Q6" s="34">
        <v>660640</v>
      </c>
      <c r="R6" s="34">
        <v>655108</v>
      </c>
      <c r="S6" s="34">
        <v>690145</v>
      </c>
      <c r="T6" s="34">
        <v>782905</v>
      </c>
      <c r="U6" s="34">
        <v>836055</v>
      </c>
      <c r="V6" s="34">
        <v>860411</v>
      </c>
      <c r="W6" s="34">
        <v>756935</v>
      </c>
      <c r="X6" s="34">
        <v>794817</v>
      </c>
      <c r="Y6" s="34">
        <v>836734</v>
      </c>
      <c r="Z6" s="34">
        <v>708201</v>
      </c>
      <c r="AA6" s="34">
        <v>847564</v>
      </c>
      <c r="AB6" s="34">
        <v>809222</v>
      </c>
      <c r="AC6" s="34">
        <v>771116</v>
      </c>
    </row>
    <row r="7" spans="1:29" ht="13.5" customHeight="1">
      <c r="A7" s="33" t="s">
        <v>108</v>
      </c>
      <c r="B7" s="34">
        <v>78374</v>
      </c>
      <c r="C7" s="34">
        <v>79770</v>
      </c>
      <c r="D7" s="34">
        <v>106773</v>
      </c>
      <c r="E7" s="34">
        <v>121057</v>
      </c>
      <c r="F7" s="34">
        <v>135238</v>
      </c>
      <c r="G7" s="34">
        <v>146309</v>
      </c>
      <c r="H7" s="34">
        <v>193454</v>
      </c>
      <c r="I7" s="34">
        <v>151998</v>
      </c>
      <c r="J7" s="34">
        <v>126708</v>
      </c>
      <c r="K7" s="34">
        <v>126965</v>
      </c>
      <c r="L7" s="34">
        <v>116162</v>
      </c>
      <c r="M7" s="34">
        <v>122912</v>
      </c>
      <c r="N7" s="34">
        <v>160656</v>
      </c>
      <c r="O7" s="34">
        <v>189564</v>
      </c>
      <c r="P7" s="34">
        <v>194480</v>
      </c>
      <c r="Q7" s="34">
        <v>202031</v>
      </c>
      <c r="R7" s="34">
        <v>221302</v>
      </c>
      <c r="S7" s="34">
        <v>246859</v>
      </c>
      <c r="T7" s="34">
        <v>292039</v>
      </c>
      <c r="U7" s="34">
        <v>335607</v>
      </c>
      <c r="V7" s="34">
        <v>379156</v>
      </c>
      <c r="W7" s="34">
        <v>397656</v>
      </c>
      <c r="X7" s="34">
        <v>472800</v>
      </c>
      <c r="Y7" s="34">
        <v>554735</v>
      </c>
      <c r="Z7" s="34">
        <v>564542</v>
      </c>
      <c r="AA7" s="34">
        <v>536210</v>
      </c>
      <c r="AB7" s="34">
        <v>568925</v>
      </c>
      <c r="AC7" s="34">
        <v>605932</v>
      </c>
    </row>
    <row r="8" spans="1:29" ht="13.5" customHeight="1">
      <c r="A8" s="33" t="s">
        <v>109</v>
      </c>
      <c r="B8" s="34">
        <v>235505</v>
      </c>
      <c r="C8" s="34">
        <v>237570</v>
      </c>
      <c r="D8" s="34">
        <v>238604</v>
      </c>
      <c r="E8" s="34">
        <v>238603</v>
      </c>
      <c r="F8" s="34">
        <v>232406</v>
      </c>
      <c r="G8" s="34">
        <v>235539</v>
      </c>
      <c r="H8" s="34">
        <v>238332</v>
      </c>
      <c r="I8" s="34">
        <v>244636</v>
      </c>
      <c r="J8" s="34">
        <v>254137</v>
      </c>
      <c r="K8" s="34">
        <v>272802</v>
      </c>
      <c r="L8" s="34">
        <v>296239</v>
      </c>
      <c r="M8" s="34">
        <v>309850</v>
      </c>
      <c r="N8" s="34">
        <v>320815</v>
      </c>
      <c r="O8" s="34">
        <v>319620</v>
      </c>
      <c r="P8" s="34">
        <v>337132</v>
      </c>
      <c r="Q8" s="34">
        <v>349254</v>
      </c>
      <c r="R8" s="34">
        <v>386112</v>
      </c>
      <c r="S8" s="34">
        <v>376347</v>
      </c>
      <c r="T8" s="34">
        <v>379259</v>
      </c>
      <c r="U8" s="34">
        <v>376706</v>
      </c>
      <c r="V8" s="34">
        <v>386765</v>
      </c>
      <c r="W8" s="34">
        <v>383339</v>
      </c>
      <c r="X8" s="34">
        <v>394611</v>
      </c>
      <c r="Y8" s="34">
        <v>410360</v>
      </c>
      <c r="Z8" s="34">
        <v>412784</v>
      </c>
      <c r="AA8" s="34">
        <v>420615</v>
      </c>
      <c r="AB8" s="34">
        <v>433684</v>
      </c>
      <c r="AC8" s="34">
        <v>433794</v>
      </c>
    </row>
    <row r="9" spans="1:29" ht="3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.75" customHeight="1">
      <c r="A10" s="33" t="s">
        <v>110</v>
      </c>
      <c r="B10" s="34">
        <v>3131904</v>
      </c>
      <c r="C10" s="34">
        <v>3427145</v>
      </c>
      <c r="D10" s="34">
        <v>3318467</v>
      </c>
      <c r="E10" s="34">
        <v>3338526</v>
      </c>
      <c r="F10" s="34">
        <v>3110746</v>
      </c>
      <c r="G10" s="34">
        <v>3293141</v>
      </c>
      <c r="H10" s="34">
        <v>3615681</v>
      </c>
      <c r="I10" s="34">
        <v>3193394</v>
      </c>
      <c r="J10" s="34">
        <v>3261364</v>
      </c>
      <c r="K10" s="34">
        <v>3261169</v>
      </c>
      <c r="L10" s="34">
        <v>3103451</v>
      </c>
      <c r="M10" s="34">
        <v>3301751</v>
      </c>
      <c r="N10" s="34">
        <v>3195572</v>
      </c>
      <c r="O10" s="34">
        <v>3402462</v>
      </c>
      <c r="P10" s="34">
        <v>3418530</v>
      </c>
      <c r="Q10" s="34">
        <v>3551687</v>
      </c>
      <c r="R10" s="34">
        <v>3627599</v>
      </c>
      <c r="S10" s="34">
        <v>3545053</v>
      </c>
      <c r="T10" s="34">
        <v>3996776</v>
      </c>
      <c r="U10" s="34">
        <v>4175728</v>
      </c>
      <c r="V10" s="34">
        <v>4492470</v>
      </c>
      <c r="W10" s="34">
        <v>4068495</v>
      </c>
      <c r="X10" s="34">
        <v>4546836</v>
      </c>
      <c r="Y10" s="34">
        <v>4970729</v>
      </c>
      <c r="Z10" s="34">
        <v>4350617</v>
      </c>
      <c r="AA10" s="34">
        <v>4525242</v>
      </c>
      <c r="AB10" s="34">
        <v>4860898</v>
      </c>
      <c r="AC10" s="34">
        <v>4871734</v>
      </c>
    </row>
    <row r="11" spans="1:29" ht="3" customHeight="1">
      <c r="A11" s="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>
      <c r="A12" s="33" t="s">
        <v>111</v>
      </c>
      <c r="B12" s="34">
        <v>2896399</v>
      </c>
      <c r="C12" s="34">
        <v>3189575</v>
      </c>
      <c r="D12" s="34">
        <v>3079863</v>
      </c>
      <c r="E12" s="34">
        <v>3099923</v>
      </c>
      <c r="F12" s="34">
        <v>2878340</v>
      </c>
      <c r="G12" s="34">
        <v>3057602</v>
      </c>
      <c r="H12" s="34">
        <v>3377349</v>
      </c>
      <c r="I12" s="34">
        <v>2948758</v>
      </c>
      <c r="J12" s="34">
        <v>3007227</v>
      </c>
      <c r="K12" s="34">
        <v>2988367</v>
      </c>
      <c r="L12" s="34">
        <v>2807212</v>
      </c>
      <c r="M12" s="34">
        <v>2991901</v>
      </c>
      <c r="N12" s="34">
        <v>2874757</v>
      </c>
      <c r="O12" s="34">
        <v>3082842</v>
      </c>
      <c r="P12" s="34">
        <v>3081398</v>
      </c>
      <c r="Q12" s="34">
        <v>3202433</v>
      </c>
      <c r="R12" s="34">
        <v>3241487</v>
      </c>
      <c r="S12" s="34">
        <v>3168706</v>
      </c>
      <c r="T12" s="34">
        <v>3617517</v>
      </c>
      <c r="U12" s="34">
        <v>3799022</v>
      </c>
      <c r="V12" s="34">
        <v>4105705</v>
      </c>
      <c r="W12" s="34">
        <v>3685156</v>
      </c>
      <c r="X12" s="34">
        <v>4152225</v>
      </c>
      <c r="Y12" s="34">
        <v>4560369</v>
      </c>
      <c r="Z12" s="34">
        <v>3937833</v>
      </c>
      <c r="AA12" s="34">
        <v>4104627</v>
      </c>
      <c r="AB12" s="34">
        <v>4427214</v>
      </c>
      <c r="AC12" s="34">
        <v>4437940</v>
      </c>
    </row>
    <row r="13" spans="1:29" ht="11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1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5">
      <c r="A15" s="25" t="s">
        <v>112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8.75" customHeight="1">
      <c r="A16" s="1" t="s">
        <v>103</v>
      </c>
      <c r="B16" s="11">
        <v>1990</v>
      </c>
      <c r="C16" s="11">
        <v>1991</v>
      </c>
      <c r="D16" s="11">
        <v>1992</v>
      </c>
      <c r="E16" s="11">
        <v>1993</v>
      </c>
      <c r="F16" s="11">
        <v>1994</v>
      </c>
      <c r="G16" s="11">
        <v>1995</v>
      </c>
      <c r="H16" s="11">
        <v>1996</v>
      </c>
      <c r="I16" s="11">
        <v>1997</v>
      </c>
      <c r="J16" s="11">
        <v>1998</v>
      </c>
      <c r="K16" s="11">
        <v>1999</v>
      </c>
      <c r="L16" s="11">
        <v>2000</v>
      </c>
      <c r="M16" s="11">
        <v>2001</v>
      </c>
      <c r="N16" s="11">
        <v>2002</v>
      </c>
      <c r="O16" s="11">
        <v>2003</v>
      </c>
      <c r="P16" s="11">
        <v>2004</v>
      </c>
      <c r="Q16" s="11">
        <v>2005</v>
      </c>
      <c r="R16" s="11">
        <v>2006</v>
      </c>
      <c r="S16" s="11">
        <v>2007</v>
      </c>
      <c r="T16" s="11">
        <v>2008</v>
      </c>
      <c r="U16" s="11">
        <v>2009</v>
      </c>
      <c r="V16" s="11">
        <v>2010</v>
      </c>
      <c r="W16" s="11">
        <v>2011</v>
      </c>
      <c r="X16" s="11">
        <v>2012</v>
      </c>
      <c r="Y16" s="11">
        <v>2013</v>
      </c>
      <c r="Z16" s="11">
        <v>2014</v>
      </c>
      <c r="AA16" s="11">
        <v>2015</v>
      </c>
      <c r="AB16" s="11">
        <v>2016</v>
      </c>
      <c r="AC16" s="11">
        <v>2017</v>
      </c>
    </row>
    <row r="17" spans="1:29" ht="13.5" customHeight="1">
      <c r="A17" s="33" t="s">
        <v>104</v>
      </c>
      <c r="B17" s="34">
        <v>22050</v>
      </c>
      <c r="C17" s="34">
        <v>23950</v>
      </c>
      <c r="D17" s="34">
        <v>22493</v>
      </c>
      <c r="E17" s="34">
        <v>22047</v>
      </c>
      <c r="F17" s="34">
        <v>19843</v>
      </c>
      <c r="G17" s="34">
        <v>20537</v>
      </c>
      <c r="H17" s="34">
        <v>21788</v>
      </c>
      <c r="I17" s="34">
        <v>18839</v>
      </c>
      <c r="J17" s="34">
        <v>19017</v>
      </c>
      <c r="K17" s="34">
        <v>18683</v>
      </c>
      <c r="L17" s="34">
        <v>16970</v>
      </c>
      <c r="M17" s="34">
        <v>17760</v>
      </c>
      <c r="N17" s="34">
        <v>16404</v>
      </c>
      <c r="O17" s="34">
        <v>17096</v>
      </c>
      <c r="P17" s="34">
        <v>16580</v>
      </c>
      <c r="Q17" s="34">
        <v>16746</v>
      </c>
      <c r="R17" s="34">
        <v>15964</v>
      </c>
      <c r="S17" s="34">
        <v>13946</v>
      </c>
      <c r="T17" s="34">
        <v>14764</v>
      </c>
      <c r="U17" s="34">
        <v>14366</v>
      </c>
      <c r="V17" s="34">
        <v>15180</v>
      </c>
      <c r="W17" s="34">
        <v>11864</v>
      </c>
      <c r="X17" s="34">
        <v>12785</v>
      </c>
      <c r="Y17" s="34">
        <v>13620</v>
      </c>
      <c r="Z17" s="34">
        <v>10448</v>
      </c>
      <c r="AA17" s="34">
        <v>11319</v>
      </c>
      <c r="AB17" s="34">
        <v>11828</v>
      </c>
      <c r="AC17" s="34">
        <v>11288</v>
      </c>
    </row>
    <row r="18" spans="1:29" ht="13.5" customHeight="1">
      <c r="A18" s="33" t="s">
        <v>105</v>
      </c>
      <c r="B18" s="34">
        <v>1089</v>
      </c>
      <c r="C18" s="34">
        <v>1441</v>
      </c>
      <c r="D18" s="34">
        <v>1617</v>
      </c>
      <c r="E18" s="34">
        <v>1793</v>
      </c>
      <c r="F18" s="34">
        <v>1926</v>
      </c>
      <c r="G18" s="34">
        <v>2479</v>
      </c>
      <c r="H18" s="34">
        <v>3093</v>
      </c>
      <c r="I18" s="34">
        <v>3111</v>
      </c>
      <c r="J18" s="34">
        <v>3522</v>
      </c>
      <c r="K18" s="34">
        <v>3794</v>
      </c>
      <c r="L18" s="34">
        <v>3716</v>
      </c>
      <c r="M18" s="34">
        <v>4242</v>
      </c>
      <c r="N18" s="34">
        <v>4382</v>
      </c>
      <c r="O18" s="34">
        <v>4911</v>
      </c>
      <c r="P18" s="34">
        <v>5147</v>
      </c>
      <c r="Q18" s="34">
        <v>5602</v>
      </c>
      <c r="R18" s="34">
        <v>6066</v>
      </c>
      <c r="S18" s="34">
        <v>6481</v>
      </c>
      <c r="T18" s="34">
        <v>8143</v>
      </c>
      <c r="U18" s="34">
        <v>9005</v>
      </c>
      <c r="V18" s="34">
        <v>10015</v>
      </c>
      <c r="W18" s="34">
        <v>10068</v>
      </c>
      <c r="X18" s="34">
        <v>12069</v>
      </c>
      <c r="Y18" s="34">
        <v>13504</v>
      </c>
      <c r="Z18" s="34">
        <v>12137</v>
      </c>
      <c r="AA18" s="34">
        <v>11510</v>
      </c>
      <c r="AB18" s="34">
        <v>13586</v>
      </c>
      <c r="AC18" s="34">
        <v>14279</v>
      </c>
    </row>
    <row r="19" spans="1:29" ht="13.5" customHeight="1">
      <c r="A19" s="33" t="s">
        <v>106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12</v>
      </c>
      <c r="K19" s="34">
        <v>29</v>
      </c>
      <c r="L19" s="34">
        <v>65</v>
      </c>
      <c r="M19" s="34">
        <v>158</v>
      </c>
      <c r="N19" s="34">
        <v>252</v>
      </c>
      <c r="O19" s="34">
        <v>398</v>
      </c>
      <c r="P19" s="34">
        <v>576</v>
      </c>
      <c r="Q19" s="34">
        <v>981</v>
      </c>
      <c r="R19" s="34">
        <v>1507</v>
      </c>
      <c r="S19" s="34">
        <v>1656</v>
      </c>
      <c r="T19" s="34">
        <v>2131</v>
      </c>
      <c r="U19" s="34">
        <v>2439</v>
      </c>
      <c r="V19" s="34">
        <v>2973</v>
      </c>
      <c r="W19" s="34">
        <v>2670</v>
      </c>
      <c r="X19" s="34">
        <v>3187</v>
      </c>
      <c r="Y19" s="34">
        <v>3720</v>
      </c>
      <c r="Z19" s="34">
        <v>3248</v>
      </c>
      <c r="AA19" s="34">
        <v>3768</v>
      </c>
      <c r="AB19" s="34">
        <v>4228</v>
      </c>
      <c r="AC19" s="34">
        <v>4072</v>
      </c>
    </row>
    <row r="20" spans="1:29" ht="13.5" customHeight="1">
      <c r="A20" s="33" t="s">
        <v>107</v>
      </c>
      <c r="B20" s="34">
        <v>4355</v>
      </c>
      <c r="C20" s="34">
        <v>5003</v>
      </c>
      <c r="D20" s="34">
        <v>5026</v>
      </c>
      <c r="E20" s="34">
        <v>5217</v>
      </c>
      <c r="F20" s="34">
        <v>5112</v>
      </c>
      <c r="G20" s="34">
        <v>5627</v>
      </c>
      <c r="H20" s="34">
        <v>6380</v>
      </c>
      <c r="I20" s="34">
        <v>5671</v>
      </c>
      <c r="J20" s="34">
        <v>5769</v>
      </c>
      <c r="K20" s="34">
        <v>5641</v>
      </c>
      <c r="L20" s="34">
        <v>5758</v>
      </c>
      <c r="M20" s="34">
        <v>6100</v>
      </c>
      <c r="N20" s="34">
        <v>5692</v>
      </c>
      <c r="O20" s="34">
        <v>6088</v>
      </c>
      <c r="P20" s="34">
        <v>5990</v>
      </c>
      <c r="Q20" s="34">
        <v>6080</v>
      </c>
      <c r="R20" s="34">
        <v>6181</v>
      </c>
      <c r="S20" s="34">
        <v>6520</v>
      </c>
      <c r="T20" s="34">
        <v>7350</v>
      </c>
      <c r="U20" s="34">
        <v>7765</v>
      </c>
      <c r="V20" s="34">
        <v>8020</v>
      </c>
      <c r="W20" s="34">
        <v>7210</v>
      </c>
      <c r="X20" s="34">
        <v>7491</v>
      </c>
      <c r="Y20" s="34">
        <v>7892</v>
      </c>
      <c r="Z20" s="34">
        <v>6757</v>
      </c>
      <c r="AA20" s="34">
        <v>8015</v>
      </c>
      <c r="AB20" s="34">
        <v>7466</v>
      </c>
      <c r="AC20" s="34">
        <v>7270</v>
      </c>
    </row>
    <row r="21" spans="1:29" ht="13.5" customHeight="1">
      <c r="A21" s="33" t="s">
        <v>108</v>
      </c>
      <c r="B21" s="34">
        <v>744</v>
      </c>
      <c r="C21" s="34">
        <v>754</v>
      </c>
      <c r="D21" s="34">
        <v>1012</v>
      </c>
      <c r="E21" s="34">
        <v>1152</v>
      </c>
      <c r="F21" s="34">
        <v>1283</v>
      </c>
      <c r="G21" s="34">
        <v>1375</v>
      </c>
      <c r="H21" s="34">
        <v>1806</v>
      </c>
      <c r="I21" s="34">
        <v>1418</v>
      </c>
      <c r="J21" s="34">
        <v>1185</v>
      </c>
      <c r="K21" s="34">
        <v>1188</v>
      </c>
      <c r="L21" s="34">
        <v>1089</v>
      </c>
      <c r="M21" s="34">
        <v>1150</v>
      </c>
      <c r="N21" s="34">
        <v>1514</v>
      </c>
      <c r="O21" s="34">
        <v>1779</v>
      </c>
      <c r="P21" s="34">
        <v>1814</v>
      </c>
      <c r="Q21" s="34">
        <v>1889</v>
      </c>
      <c r="R21" s="34">
        <v>2068</v>
      </c>
      <c r="S21" s="34">
        <v>2309</v>
      </c>
      <c r="T21" s="34">
        <v>2713</v>
      </c>
      <c r="U21" s="34">
        <v>3047</v>
      </c>
      <c r="V21" s="34">
        <v>3396</v>
      </c>
      <c r="W21" s="34">
        <v>3528</v>
      </c>
      <c r="X21" s="34">
        <v>4205</v>
      </c>
      <c r="Y21" s="34">
        <v>4951</v>
      </c>
      <c r="Z21" s="34">
        <v>5013</v>
      </c>
      <c r="AA21" s="34">
        <v>4732</v>
      </c>
      <c r="AB21" s="34">
        <v>5026</v>
      </c>
      <c r="AC21" s="34">
        <v>5414</v>
      </c>
    </row>
    <row r="22" spans="1:29" ht="13.5" customHeight="1">
      <c r="A22" s="33" t="s">
        <v>109</v>
      </c>
      <c r="B22" s="34">
        <v>2228</v>
      </c>
      <c r="C22" s="34">
        <v>2248</v>
      </c>
      <c r="D22" s="34">
        <v>2257</v>
      </c>
      <c r="E22" s="34">
        <v>2258</v>
      </c>
      <c r="F22" s="34">
        <v>2200</v>
      </c>
      <c r="G22" s="34">
        <v>2229</v>
      </c>
      <c r="H22" s="34">
        <v>2255</v>
      </c>
      <c r="I22" s="34">
        <v>2315</v>
      </c>
      <c r="J22" s="34">
        <v>2405</v>
      </c>
      <c r="K22" s="34">
        <v>2581</v>
      </c>
      <c r="L22" s="34">
        <v>2803</v>
      </c>
      <c r="M22" s="34">
        <v>2932</v>
      </c>
      <c r="N22" s="34">
        <v>3036</v>
      </c>
      <c r="O22" s="34">
        <v>3025</v>
      </c>
      <c r="P22" s="34">
        <v>3190</v>
      </c>
      <c r="Q22" s="34">
        <v>3305</v>
      </c>
      <c r="R22" s="34">
        <v>3654</v>
      </c>
      <c r="S22" s="34">
        <v>3561</v>
      </c>
      <c r="T22" s="34">
        <v>3589</v>
      </c>
      <c r="U22" s="34">
        <v>3565</v>
      </c>
      <c r="V22" s="34">
        <v>3660</v>
      </c>
      <c r="W22" s="34">
        <v>3627</v>
      </c>
      <c r="X22" s="34">
        <v>3734</v>
      </c>
      <c r="Y22" s="34">
        <v>3883</v>
      </c>
      <c r="Z22" s="34">
        <v>3906</v>
      </c>
      <c r="AA22" s="34">
        <v>3981</v>
      </c>
      <c r="AB22" s="34">
        <v>4104</v>
      </c>
      <c r="AC22" s="34">
        <v>4105</v>
      </c>
    </row>
    <row r="23" spans="1:29" ht="3" customHeigh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ht="15.75" customHeight="1">
      <c r="A24" s="33" t="s">
        <v>110</v>
      </c>
      <c r="B24" s="34">
        <v>30466</v>
      </c>
      <c r="C24" s="34">
        <v>33396</v>
      </c>
      <c r="D24" s="34">
        <v>32405</v>
      </c>
      <c r="E24" s="34">
        <v>32467</v>
      </c>
      <c r="F24" s="34">
        <v>30364</v>
      </c>
      <c r="G24" s="34">
        <v>32247</v>
      </c>
      <c r="H24" s="34">
        <v>35322</v>
      </c>
      <c r="I24" s="34">
        <v>31354</v>
      </c>
      <c r="J24" s="34">
        <v>31910</v>
      </c>
      <c r="K24" s="34">
        <v>31916</v>
      </c>
      <c r="L24" s="34">
        <v>30401</v>
      </c>
      <c r="M24" s="34">
        <v>32342</v>
      </c>
      <c r="N24" s="34">
        <v>31280</v>
      </c>
      <c r="O24" s="34">
        <v>33297</v>
      </c>
      <c r="P24" s="34">
        <v>33297</v>
      </c>
      <c r="Q24" s="34">
        <v>34603</v>
      </c>
      <c r="R24" s="34">
        <v>35440</v>
      </c>
      <c r="S24" s="34">
        <v>34473</v>
      </c>
      <c r="T24" s="34">
        <v>38690</v>
      </c>
      <c r="U24" s="34">
        <v>40187</v>
      </c>
      <c r="V24" s="34">
        <v>43244</v>
      </c>
      <c r="W24" s="34">
        <v>38967</v>
      </c>
      <c r="X24" s="34">
        <v>43471</v>
      </c>
      <c r="Y24" s="34">
        <v>47570</v>
      </c>
      <c r="Z24" s="34">
        <v>41509</v>
      </c>
      <c r="AA24" s="34">
        <v>43325</v>
      </c>
      <c r="AB24" s="34">
        <v>46238</v>
      </c>
      <c r="AC24" s="34">
        <v>46428</v>
      </c>
    </row>
    <row r="25" spans="1:29" ht="3" customHeight="1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.75" customHeight="1">
      <c r="A26" s="33" t="s">
        <v>111</v>
      </c>
      <c r="B26" s="34">
        <v>28238</v>
      </c>
      <c r="C26" s="34">
        <v>31148</v>
      </c>
      <c r="D26" s="34">
        <v>30148</v>
      </c>
      <c r="E26" s="34">
        <v>30209</v>
      </c>
      <c r="F26" s="34">
        <v>28164</v>
      </c>
      <c r="G26" s="34">
        <v>30018</v>
      </c>
      <c r="H26" s="34">
        <v>33067</v>
      </c>
      <c r="I26" s="34">
        <v>29039</v>
      </c>
      <c r="J26" s="34">
        <v>29505</v>
      </c>
      <c r="K26" s="34">
        <v>29335</v>
      </c>
      <c r="L26" s="34">
        <v>27598</v>
      </c>
      <c r="M26" s="34">
        <v>29410</v>
      </c>
      <c r="N26" s="34">
        <v>28244</v>
      </c>
      <c r="O26" s="34">
        <v>30272</v>
      </c>
      <c r="P26" s="34">
        <v>30107</v>
      </c>
      <c r="Q26" s="34">
        <v>31298</v>
      </c>
      <c r="R26" s="34">
        <v>31786</v>
      </c>
      <c r="S26" s="34">
        <v>30912</v>
      </c>
      <c r="T26" s="34">
        <v>35101</v>
      </c>
      <c r="U26" s="34">
        <v>36622</v>
      </c>
      <c r="V26" s="34">
        <v>39584</v>
      </c>
      <c r="W26" s="34">
        <v>35340</v>
      </c>
      <c r="X26" s="34">
        <v>39737</v>
      </c>
      <c r="Y26" s="34">
        <v>43687</v>
      </c>
      <c r="Z26" s="34">
        <v>37603</v>
      </c>
      <c r="AA26" s="34">
        <v>39344</v>
      </c>
      <c r="AB26" s="34">
        <v>42134</v>
      </c>
      <c r="AC26" s="34">
        <v>42323</v>
      </c>
    </row>
    <row r="27" spans="1:29" ht="11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1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15">
      <c r="A29" s="25" t="s">
        <v>117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8.75" customHeight="1">
      <c r="A30" s="1" t="s">
        <v>103</v>
      </c>
      <c r="B30" s="11">
        <v>1990</v>
      </c>
      <c r="C30" s="11">
        <v>1991</v>
      </c>
      <c r="D30" s="11">
        <v>1992</v>
      </c>
      <c r="E30" s="11">
        <v>1993</v>
      </c>
      <c r="F30" s="11">
        <v>1994</v>
      </c>
      <c r="G30" s="11">
        <v>1995</v>
      </c>
      <c r="H30" s="11">
        <v>1996</v>
      </c>
      <c r="I30" s="11">
        <v>1997</v>
      </c>
      <c r="J30" s="11">
        <v>1998</v>
      </c>
      <c r="K30" s="11">
        <v>1999</v>
      </c>
      <c r="L30" s="11">
        <v>2000</v>
      </c>
      <c r="M30" s="11">
        <v>2001</v>
      </c>
      <c r="N30" s="11">
        <v>2002</v>
      </c>
      <c r="O30" s="11">
        <v>2003</v>
      </c>
      <c r="P30" s="11">
        <v>2004</v>
      </c>
      <c r="Q30" s="11">
        <v>2005</v>
      </c>
      <c r="R30" s="11">
        <v>2006</v>
      </c>
      <c r="S30" s="11">
        <v>2007</v>
      </c>
      <c r="T30" s="11">
        <v>2008</v>
      </c>
      <c r="U30" s="11">
        <v>2009</v>
      </c>
      <c r="V30" s="11">
        <v>2010</v>
      </c>
      <c r="W30" s="11">
        <v>2011</v>
      </c>
      <c r="X30" s="11">
        <v>2012</v>
      </c>
      <c r="Y30" s="11">
        <v>2013</v>
      </c>
      <c r="Z30" s="11">
        <v>2014</v>
      </c>
      <c r="AA30" s="11">
        <v>2015</v>
      </c>
      <c r="AB30" s="11">
        <v>2016</v>
      </c>
      <c r="AC30" s="11">
        <v>2017</v>
      </c>
    </row>
    <row r="31" spans="1:29" ht="13.5" customHeight="1">
      <c r="A31" s="33" t="s">
        <v>104</v>
      </c>
      <c r="B31" s="34">
        <v>2278832</v>
      </c>
      <c r="C31" s="34">
        <v>2254679</v>
      </c>
      <c r="D31" s="34">
        <v>2212616</v>
      </c>
      <c r="E31" s="34">
        <v>2161364</v>
      </c>
      <c r="F31" s="34">
        <v>2110883</v>
      </c>
      <c r="G31" s="34">
        <v>2037100</v>
      </c>
      <c r="H31" s="34">
        <v>1997067</v>
      </c>
      <c r="I31" s="34">
        <v>1948073</v>
      </c>
      <c r="J31" s="34">
        <v>1903139</v>
      </c>
      <c r="K31" s="34">
        <v>1861130</v>
      </c>
      <c r="L31" s="34">
        <v>1823013</v>
      </c>
      <c r="M31" s="34">
        <v>1790030</v>
      </c>
      <c r="N31" s="34">
        <v>1755016</v>
      </c>
      <c r="O31" s="34">
        <v>1715881</v>
      </c>
      <c r="P31" s="34">
        <v>1679321</v>
      </c>
      <c r="Q31" s="34">
        <v>1646808</v>
      </c>
      <c r="R31" s="34">
        <v>1604586</v>
      </c>
      <c r="S31" s="34">
        <v>1552653</v>
      </c>
      <c r="T31" s="34">
        <v>1514043</v>
      </c>
      <c r="U31" s="34">
        <v>1493595</v>
      </c>
      <c r="V31" s="34">
        <v>1428397</v>
      </c>
      <c r="W31" s="34">
        <v>1364351</v>
      </c>
      <c r="X31" s="34">
        <v>1323809</v>
      </c>
      <c r="Y31" s="34">
        <v>1291942</v>
      </c>
      <c r="Z31" s="34">
        <v>1250056</v>
      </c>
      <c r="AA31" s="34">
        <v>1241588</v>
      </c>
      <c r="AB31" s="34">
        <v>1221258</v>
      </c>
      <c r="AC31" s="34">
        <v>1199234</v>
      </c>
    </row>
    <row r="32" spans="1:29" ht="13.5" customHeight="1">
      <c r="A32" s="33" t="s">
        <v>105</v>
      </c>
      <c r="B32" s="34">
        <v>115212</v>
      </c>
      <c r="C32" s="34">
        <v>138995</v>
      </c>
      <c r="D32" s="34">
        <v>163774</v>
      </c>
      <c r="E32" s="34">
        <v>181394</v>
      </c>
      <c r="F32" s="34">
        <v>212212</v>
      </c>
      <c r="G32" s="34">
        <v>257198</v>
      </c>
      <c r="H32" s="34">
        <v>297008</v>
      </c>
      <c r="I32" s="34">
        <v>337076</v>
      </c>
      <c r="J32" s="34">
        <v>368115</v>
      </c>
      <c r="K32" s="34">
        <v>393237</v>
      </c>
      <c r="L32" s="34">
        <v>416050</v>
      </c>
      <c r="M32" s="34">
        <v>445096</v>
      </c>
      <c r="N32" s="34">
        <v>488291</v>
      </c>
      <c r="O32" s="34">
        <v>513920</v>
      </c>
      <c r="P32" s="34">
        <v>548790</v>
      </c>
      <c r="Q32" s="34">
        <v>579676</v>
      </c>
      <c r="R32" s="34">
        <v>643105</v>
      </c>
      <c r="S32" s="34">
        <v>756520</v>
      </c>
      <c r="T32" s="34">
        <v>888936</v>
      </c>
      <c r="U32" s="34">
        <v>992916</v>
      </c>
      <c r="V32" s="34">
        <v>1022055</v>
      </c>
      <c r="W32" s="34">
        <v>1200734</v>
      </c>
      <c r="X32" s="34">
        <v>1332545</v>
      </c>
      <c r="Y32" s="34">
        <v>1404617</v>
      </c>
      <c r="Z32" s="34">
        <v>1476667</v>
      </c>
      <c r="AA32" s="34">
        <v>1321508</v>
      </c>
      <c r="AB32" s="34">
        <v>1491954</v>
      </c>
      <c r="AC32" s="34">
        <v>1601202</v>
      </c>
    </row>
    <row r="33" spans="1:29" ht="13.5" customHeight="1">
      <c r="A33" s="33" t="s">
        <v>106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1268</v>
      </c>
      <c r="K33" s="34">
        <v>3068</v>
      </c>
      <c r="L33" s="34">
        <v>7494</v>
      </c>
      <c r="M33" s="34">
        <v>17119</v>
      </c>
      <c r="N33" s="34">
        <v>29062</v>
      </c>
      <c r="O33" s="34">
        <v>43033</v>
      </c>
      <c r="P33" s="34">
        <v>62822</v>
      </c>
      <c r="Q33" s="34">
        <v>103759</v>
      </c>
      <c r="R33" s="34">
        <v>162979</v>
      </c>
      <c r="S33" s="34">
        <v>198311</v>
      </c>
      <c r="T33" s="34">
        <v>235132</v>
      </c>
      <c r="U33" s="34">
        <v>272853</v>
      </c>
      <c r="V33" s="34">
        <v>301536</v>
      </c>
      <c r="W33" s="34">
        <v>330359</v>
      </c>
      <c r="X33" s="34">
        <v>355611</v>
      </c>
      <c r="Y33" s="34">
        <v>380790</v>
      </c>
      <c r="Z33" s="34">
        <v>418579</v>
      </c>
      <c r="AA33" s="34">
        <v>445481</v>
      </c>
      <c r="AB33" s="34">
        <v>470475</v>
      </c>
      <c r="AC33" s="34">
        <v>466308</v>
      </c>
    </row>
    <row r="34" spans="1:29" ht="13.5" customHeight="1">
      <c r="A34" s="33" t="s">
        <v>107</v>
      </c>
      <c r="B34" s="34">
        <v>537726</v>
      </c>
      <c r="C34" s="34">
        <v>568953</v>
      </c>
      <c r="D34" s="34">
        <v>575782</v>
      </c>
      <c r="E34" s="34">
        <v>610213</v>
      </c>
      <c r="F34" s="34">
        <v>621311</v>
      </c>
      <c r="G34" s="34">
        <v>630777</v>
      </c>
      <c r="H34" s="34">
        <v>673785</v>
      </c>
      <c r="I34" s="34">
        <v>637098</v>
      </c>
      <c r="J34" s="34">
        <v>642285</v>
      </c>
      <c r="K34" s="34">
        <v>619216</v>
      </c>
      <c r="L34" s="34">
        <v>660239</v>
      </c>
      <c r="M34" s="34">
        <v>669461</v>
      </c>
      <c r="N34" s="34">
        <v>657607</v>
      </c>
      <c r="O34" s="34">
        <v>656893</v>
      </c>
      <c r="P34" s="34">
        <v>663262</v>
      </c>
      <c r="Q34" s="34">
        <v>655034</v>
      </c>
      <c r="R34" s="34">
        <v>663081</v>
      </c>
      <c r="S34" s="34">
        <v>742020</v>
      </c>
      <c r="T34" s="34">
        <v>800252</v>
      </c>
      <c r="U34" s="34">
        <v>854316</v>
      </c>
      <c r="V34" s="34">
        <v>838332</v>
      </c>
      <c r="W34" s="34">
        <v>824157</v>
      </c>
      <c r="X34" s="34">
        <v>817846</v>
      </c>
      <c r="Y34" s="34">
        <v>818942</v>
      </c>
      <c r="Z34" s="34">
        <v>796904</v>
      </c>
      <c r="AA34" s="34">
        <v>899727</v>
      </c>
      <c r="AB34" s="34">
        <v>830990</v>
      </c>
      <c r="AC34" s="34">
        <v>806330</v>
      </c>
    </row>
    <row r="35" spans="1:29" ht="13.5" customHeight="1">
      <c r="A35" s="33" t="s">
        <v>108</v>
      </c>
      <c r="B35" s="34">
        <v>78457</v>
      </c>
      <c r="C35" s="34">
        <v>79647</v>
      </c>
      <c r="D35" s="34">
        <v>106743</v>
      </c>
      <c r="E35" s="34">
        <v>121033</v>
      </c>
      <c r="F35" s="34">
        <v>135485</v>
      </c>
      <c r="G35" s="34">
        <v>146351</v>
      </c>
      <c r="H35" s="34">
        <v>193136</v>
      </c>
      <c r="I35" s="34">
        <v>152186</v>
      </c>
      <c r="J35" s="34">
        <v>126748</v>
      </c>
      <c r="K35" s="34">
        <v>126951</v>
      </c>
      <c r="L35" s="34">
        <v>116504</v>
      </c>
      <c r="M35" s="34">
        <v>123002</v>
      </c>
      <c r="N35" s="34">
        <v>161073</v>
      </c>
      <c r="O35" s="34">
        <v>189596</v>
      </c>
      <c r="P35" s="34">
        <v>194602</v>
      </c>
      <c r="Q35" s="34">
        <v>201981</v>
      </c>
      <c r="R35" s="34">
        <v>221405</v>
      </c>
      <c r="S35" s="34">
        <v>247459</v>
      </c>
      <c r="T35" s="34">
        <v>292237</v>
      </c>
      <c r="U35" s="34">
        <v>335843</v>
      </c>
      <c r="V35" s="34">
        <v>378903</v>
      </c>
      <c r="W35" s="34">
        <v>398424</v>
      </c>
      <c r="X35" s="34">
        <v>473070</v>
      </c>
      <c r="Y35" s="34">
        <v>554526</v>
      </c>
      <c r="Z35" s="34">
        <v>565447</v>
      </c>
      <c r="AA35" s="34">
        <v>536754</v>
      </c>
      <c r="AB35" s="34">
        <v>569162</v>
      </c>
      <c r="AC35" s="34">
        <v>606314</v>
      </c>
    </row>
    <row r="36" spans="1:29" ht="13.5" customHeight="1">
      <c r="A36" s="33" t="s">
        <v>109</v>
      </c>
      <c r="B36" s="34">
        <v>235505</v>
      </c>
      <c r="C36" s="34">
        <v>237570</v>
      </c>
      <c r="D36" s="34">
        <v>238603</v>
      </c>
      <c r="E36" s="34">
        <v>238604</v>
      </c>
      <c r="F36" s="34">
        <v>232406</v>
      </c>
      <c r="G36" s="34">
        <v>235539</v>
      </c>
      <c r="H36" s="34">
        <v>238332</v>
      </c>
      <c r="I36" s="34">
        <v>244636</v>
      </c>
      <c r="J36" s="34">
        <v>254138</v>
      </c>
      <c r="K36" s="34">
        <v>272802</v>
      </c>
      <c r="L36" s="34">
        <v>296239</v>
      </c>
      <c r="M36" s="34">
        <v>309850</v>
      </c>
      <c r="N36" s="34">
        <v>320815</v>
      </c>
      <c r="O36" s="34">
        <v>319620</v>
      </c>
      <c r="P36" s="34">
        <v>337132</v>
      </c>
      <c r="Q36" s="34">
        <v>349254</v>
      </c>
      <c r="R36" s="34">
        <v>386112</v>
      </c>
      <c r="S36" s="34">
        <v>376347</v>
      </c>
      <c r="T36" s="34">
        <v>379259</v>
      </c>
      <c r="U36" s="34">
        <v>376707</v>
      </c>
      <c r="V36" s="34">
        <v>386766</v>
      </c>
      <c r="W36" s="34">
        <v>383338</v>
      </c>
      <c r="X36" s="34">
        <v>394610</v>
      </c>
      <c r="Y36" s="34">
        <v>410360</v>
      </c>
      <c r="Z36" s="34">
        <v>412784</v>
      </c>
      <c r="AA36" s="34">
        <v>420615</v>
      </c>
      <c r="AB36" s="34">
        <v>433684</v>
      </c>
      <c r="AC36" s="34">
        <v>433794</v>
      </c>
    </row>
    <row r="37" spans="1:29" ht="3" customHeight="1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5.75" customHeight="1">
      <c r="A38" s="33" t="s">
        <v>110</v>
      </c>
      <c r="B38" s="34">
        <v>3245732</v>
      </c>
      <c r="C38" s="34">
        <v>3279844</v>
      </c>
      <c r="D38" s="34">
        <v>3297518</v>
      </c>
      <c r="E38" s="34">
        <v>3312608</v>
      </c>
      <c r="F38" s="34">
        <v>3312297</v>
      </c>
      <c r="G38" s="34">
        <v>3306965</v>
      </c>
      <c r="H38" s="34">
        <v>3399328</v>
      </c>
      <c r="I38" s="34">
        <v>3319069</v>
      </c>
      <c r="J38" s="34">
        <v>3295693</v>
      </c>
      <c r="K38" s="34">
        <v>3276404</v>
      </c>
      <c r="L38" s="34">
        <v>3319539</v>
      </c>
      <c r="M38" s="34">
        <v>3354558</v>
      </c>
      <c r="N38" s="34">
        <v>3411864</v>
      </c>
      <c r="O38" s="34">
        <v>3438943</v>
      </c>
      <c r="P38" s="34">
        <v>3485929</v>
      </c>
      <c r="Q38" s="34">
        <v>3536512</v>
      </c>
      <c r="R38" s="34">
        <v>3681268</v>
      </c>
      <c r="S38" s="34">
        <v>3873310</v>
      </c>
      <c r="T38" s="34">
        <v>4109859</v>
      </c>
      <c r="U38" s="34">
        <v>4326230</v>
      </c>
      <c r="V38" s="34">
        <v>4355989</v>
      </c>
      <c r="W38" s="34">
        <v>4501363</v>
      </c>
      <c r="X38" s="34">
        <v>4697491</v>
      </c>
      <c r="Y38" s="34">
        <v>4861177</v>
      </c>
      <c r="Z38" s="34">
        <v>4920437</v>
      </c>
      <c r="AA38" s="34">
        <v>4865673</v>
      </c>
      <c r="AB38" s="34">
        <v>5017523</v>
      </c>
      <c r="AC38" s="34">
        <v>5113182</v>
      </c>
    </row>
    <row r="39" spans="1:29" ht="3" customHeight="1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5.75" customHeight="1">
      <c r="A40" s="33" t="s">
        <v>111</v>
      </c>
      <c r="B40" s="34">
        <v>3010227</v>
      </c>
      <c r="C40" s="34">
        <v>3042274</v>
      </c>
      <c r="D40" s="34">
        <v>3058915</v>
      </c>
      <c r="E40" s="34">
        <v>3074004</v>
      </c>
      <c r="F40" s="34">
        <v>3079891</v>
      </c>
      <c r="G40" s="34">
        <v>3071426</v>
      </c>
      <c r="H40" s="34">
        <v>3160996</v>
      </c>
      <c r="I40" s="34">
        <v>3074433</v>
      </c>
      <c r="J40" s="34">
        <v>3041555</v>
      </c>
      <c r="K40" s="34">
        <v>3003602</v>
      </c>
      <c r="L40" s="34">
        <v>3023300</v>
      </c>
      <c r="M40" s="34">
        <v>3044708</v>
      </c>
      <c r="N40" s="34">
        <v>3091049</v>
      </c>
      <c r="O40" s="34">
        <v>3119323</v>
      </c>
      <c r="P40" s="34">
        <v>3148797</v>
      </c>
      <c r="Q40" s="34">
        <v>3187258</v>
      </c>
      <c r="R40" s="34">
        <v>3295156</v>
      </c>
      <c r="S40" s="34">
        <v>3496963</v>
      </c>
      <c r="T40" s="34">
        <v>3730600</v>
      </c>
      <c r="U40" s="34">
        <v>3949523</v>
      </c>
      <c r="V40" s="34">
        <v>3969223</v>
      </c>
      <c r="W40" s="34">
        <v>4118025</v>
      </c>
      <c r="X40" s="34">
        <v>4302881</v>
      </c>
      <c r="Y40" s="34">
        <v>4450817</v>
      </c>
      <c r="Z40" s="34">
        <v>4507653</v>
      </c>
      <c r="AA40" s="34">
        <v>4445058</v>
      </c>
      <c r="AB40" s="34">
        <v>4583839</v>
      </c>
      <c r="AC40" s="34">
        <v>4679388</v>
      </c>
    </row>
    <row r="41" spans="1:29" ht="11.2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1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ht="15">
      <c r="A43" s="25" t="s">
        <v>113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1.25">
      <c r="A44" s="1" t="s">
        <v>103</v>
      </c>
      <c r="B44" s="11">
        <v>1990</v>
      </c>
      <c r="C44" s="11">
        <v>1991</v>
      </c>
      <c r="D44" s="11">
        <v>1992</v>
      </c>
      <c r="E44" s="11">
        <v>1993</v>
      </c>
      <c r="F44" s="11">
        <v>1994</v>
      </c>
      <c r="G44" s="11">
        <v>1995</v>
      </c>
      <c r="H44" s="11">
        <v>1996</v>
      </c>
      <c r="I44" s="11">
        <v>1997</v>
      </c>
      <c r="J44" s="11">
        <v>1998</v>
      </c>
      <c r="K44" s="11">
        <v>1999</v>
      </c>
      <c r="L44" s="11">
        <v>2000</v>
      </c>
      <c r="M44" s="11">
        <v>2001</v>
      </c>
      <c r="N44" s="11">
        <v>2002</v>
      </c>
      <c r="O44" s="11">
        <v>2003</v>
      </c>
      <c r="P44" s="11">
        <v>2004</v>
      </c>
      <c r="Q44" s="11">
        <v>2005</v>
      </c>
      <c r="R44" s="11">
        <v>2006</v>
      </c>
      <c r="S44" s="11">
        <v>2007</v>
      </c>
      <c r="T44" s="11">
        <v>2008</v>
      </c>
      <c r="U44" s="11">
        <v>2009</v>
      </c>
      <c r="V44" s="11">
        <v>2010</v>
      </c>
      <c r="W44" s="11">
        <v>2011</v>
      </c>
      <c r="X44" s="11">
        <v>2012</v>
      </c>
      <c r="Y44" s="11">
        <v>2013</v>
      </c>
      <c r="Z44" s="11">
        <v>2014</v>
      </c>
      <c r="AA44" s="11">
        <v>2015</v>
      </c>
      <c r="AB44" s="11">
        <v>2016</v>
      </c>
      <c r="AC44" s="11">
        <v>2017</v>
      </c>
    </row>
    <row r="45" spans="1:29" ht="13.5" customHeight="1">
      <c r="A45" s="33" t="s">
        <v>104</v>
      </c>
      <c r="B45" s="34">
        <v>23001</v>
      </c>
      <c r="C45" s="34">
        <v>22768</v>
      </c>
      <c r="D45" s="34">
        <v>22354</v>
      </c>
      <c r="E45" s="34">
        <v>21845</v>
      </c>
      <c r="F45" s="34">
        <v>21345</v>
      </c>
      <c r="G45" s="34">
        <v>20609</v>
      </c>
      <c r="H45" s="34">
        <v>20213</v>
      </c>
      <c r="I45" s="34">
        <v>19727</v>
      </c>
      <c r="J45" s="34">
        <v>19273</v>
      </c>
      <c r="K45" s="34">
        <v>18843</v>
      </c>
      <c r="L45" s="34">
        <v>18446</v>
      </c>
      <c r="M45" s="34">
        <v>18115</v>
      </c>
      <c r="N45" s="34">
        <v>17763</v>
      </c>
      <c r="O45" s="34">
        <v>17374</v>
      </c>
      <c r="P45" s="34">
        <v>17007</v>
      </c>
      <c r="Q45" s="34">
        <v>16682</v>
      </c>
      <c r="R45" s="34">
        <v>16265</v>
      </c>
      <c r="S45" s="34">
        <v>15749</v>
      </c>
      <c r="T45" s="34">
        <v>15367</v>
      </c>
      <c r="U45" s="34">
        <v>15170</v>
      </c>
      <c r="V45" s="34">
        <v>14519</v>
      </c>
      <c r="W45" s="34">
        <v>13878</v>
      </c>
      <c r="X45" s="34">
        <v>13472</v>
      </c>
      <c r="Y45" s="34">
        <v>13155</v>
      </c>
      <c r="Z45" s="34">
        <v>12735</v>
      </c>
      <c r="AA45" s="34">
        <v>12650</v>
      </c>
      <c r="AB45" s="34">
        <v>12443</v>
      </c>
      <c r="AC45" s="34">
        <v>12218</v>
      </c>
    </row>
    <row r="46" spans="1:29" ht="13.5" customHeight="1">
      <c r="A46" s="33" t="s">
        <v>105</v>
      </c>
      <c r="B46" s="34">
        <v>1133</v>
      </c>
      <c r="C46" s="34">
        <v>1368</v>
      </c>
      <c r="D46" s="34">
        <v>1603</v>
      </c>
      <c r="E46" s="34">
        <v>1777</v>
      </c>
      <c r="F46" s="34">
        <v>2077</v>
      </c>
      <c r="G46" s="34">
        <v>2491</v>
      </c>
      <c r="H46" s="34">
        <v>2871</v>
      </c>
      <c r="I46" s="34">
        <v>3259</v>
      </c>
      <c r="J46" s="34">
        <v>3565</v>
      </c>
      <c r="K46" s="34">
        <v>3814</v>
      </c>
      <c r="L46" s="34">
        <v>4037</v>
      </c>
      <c r="M46" s="34">
        <v>4322</v>
      </c>
      <c r="N46" s="34">
        <v>4739</v>
      </c>
      <c r="O46" s="34">
        <v>4970</v>
      </c>
      <c r="P46" s="34">
        <v>5271</v>
      </c>
      <c r="Q46" s="34">
        <v>5576</v>
      </c>
      <c r="R46" s="34">
        <v>6190</v>
      </c>
      <c r="S46" s="34">
        <v>7204</v>
      </c>
      <c r="T46" s="34">
        <v>8402</v>
      </c>
      <c r="U46" s="34">
        <v>9374</v>
      </c>
      <c r="V46" s="34">
        <v>9674</v>
      </c>
      <c r="W46" s="34">
        <v>11219</v>
      </c>
      <c r="X46" s="34">
        <v>12474</v>
      </c>
      <c r="Y46" s="34">
        <v>13189</v>
      </c>
      <c r="Z46" s="34">
        <v>13891</v>
      </c>
      <c r="AA46" s="34">
        <v>12581</v>
      </c>
      <c r="AB46" s="34">
        <v>14084</v>
      </c>
      <c r="AC46" s="34">
        <v>15048</v>
      </c>
    </row>
    <row r="47" spans="1:29" ht="13.5" customHeight="1">
      <c r="A47" s="33" t="s">
        <v>106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12</v>
      </c>
      <c r="K47" s="34">
        <v>29</v>
      </c>
      <c r="L47" s="34">
        <v>70</v>
      </c>
      <c r="M47" s="34">
        <v>161</v>
      </c>
      <c r="N47" s="34">
        <v>273</v>
      </c>
      <c r="O47" s="34">
        <v>405</v>
      </c>
      <c r="P47" s="34">
        <v>591</v>
      </c>
      <c r="Q47" s="34">
        <v>977</v>
      </c>
      <c r="R47" s="34">
        <v>1536</v>
      </c>
      <c r="S47" s="34">
        <v>1870</v>
      </c>
      <c r="T47" s="34">
        <v>2218</v>
      </c>
      <c r="U47" s="34">
        <v>2574</v>
      </c>
      <c r="V47" s="34">
        <v>2844</v>
      </c>
      <c r="W47" s="34">
        <v>3118</v>
      </c>
      <c r="X47" s="34">
        <v>3356</v>
      </c>
      <c r="Y47" s="34">
        <v>3594</v>
      </c>
      <c r="Z47" s="34">
        <v>3952</v>
      </c>
      <c r="AA47" s="34">
        <v>4207</v>
      </c>
      <c r="AB47" s="34">
        <v>4445</v>
      </c>
      <c r="AC47" s="34">
        <v>4405</v>
      </c>
    </row>
    <row r="48" spans="1:29" ht="13.5" customHeight="1">
      <c r="A48" s="33" t="s">
        <v>107</v>
      </c>
      <c r="B48" s="34">
        <v>4494</v>
      </c>
      <c r="C48" s="34">
        <v>4791</v>
      </c>
      <c r="D48" s="34">
        <v>4973</v>
      </c>
      <c r="E48" s="34">
        <v>5177</v>
      </c>
      <c r="F48" s="34">
        <v>5457</v>
      </c>
      <c r="G48" s="34">
        <v>5677</v>
      </c>
      <c r="H48" s="34">
        <v>6034</v>
      </c>
      <c r="I48" s="34">
        <v>5879</v>
      </c>
      <c r="J48" s="34">
        <v>5810</v>
      </c>
      <c r="K48" s="34">
        <v>5617</v>
      </c>
      <c r="L48" s="34">
        <v>6084</v>
      </c>
      <c r="M48" s="34">
        <v>6181</v>
      </c>
      <c r="N48" s="34">
        <v>6074</v>
      </c>
      <c r="O48" s="34">
        <v>6108</v>
      </c>
      <c r="P48" s="34">
        <v>6085</v>
      </c>
      <c r="Q48" s="34">
        <v>6030</v>
      </c>
      <c r="R48" s="34">
        <v>6253</v>
      </c>
      <c r="S48" s="34">
        <v>6985</v>
      </c>
      <c r="T48" s="34">
        <v>7505</v>
      </c>
      <c r="U48" s="34">
        <v>7930</v>
      </c>
      <c r="V48" s="34">
        <v>7823</v>
      </c>
      <c r="W48" s="34">
        <v>7811</v>
      </c>
      <c r="X48" s="34">
        <v>7697</v>
      </c>
      <c r="Y48" s="34">
        <v>7733</v>
      </c>
      <c r="Z48" s="34">
        <v>7544</v>
      </c>
      <c r="AA48" s="34">
        <v>8481</v>
      </c>
      <c r="AB48" s="34">
        <v>7661</v>
      </c>
      <c r="AC48" s="34">
        <v>7585</v>
      </c>
    </row>
    <row r="49" spans="1:29" ht="13.5" customHeight="1">
      <c r="A49" s="33" t="s">
        <v>108</v>
      </c>
      <c r="B49" s="34">
        <v>745</v>
      </c>
      <c r="C49" s="34">
        <v>753</v>
      </c>
      <c r="D49" s="34">
        <v>1011</v>
      </c>
      <c r="E49" s="34">
        <v>1152</v>
      </c>
      <c r="F49" s="34">
        <v>1286</v>
      </c>
      <c r="G49" s="34">
        <v>1376</v>
      </c>
      <c r="H49" s="34">
        <v>1803</v>
      </c>
      <c r="I49" s="34">
        <v>1420</v>
      </c>
      <c r="J49" s="34">
        <v>1186</v>
      </c>
      <c r="K49" s="34">
        <v>1188</v>
      </c>
      <c r="L49" s="34">
        <v>1092</v>
      </c>
      <c r="M49" s="34">
        <v>1150</v>
      </c>
      <c r="N49" s="34">
        <v>1518</v>
      </c>
      <c r="O49" s="34">
        <v>1780</v>
      </c>
      <c r="P49" s="34">
        <v>1815</v>
      </c>
      <c r="Q49" s="34">
        <v>1889</v>
      </c>
      <c r="R49" s="34">
        <v>2069</v>
      </c>
      <c r="S49" s="34">
        <v>2314</v>
      </c>
      <c r="T49" s="34">
        <v>2715</v>
      </c>
      <c r="U49" s="34">
        <v>3049</v>
      </c>
      <c r="V49" s="34">
        <v>3394</v>
      </c>
      <c r="W49" s="34">
        <v>3535</v>
      </c>
      <c r="X49" s="34">
        <v>4208</v>
      </c>
      <c r="Y49" s="34">
        <v>4949</v>
      </c>
      <c r="Z49" s="34">
        <v>5021</v>
      </c>
      <c r="AA49" s="34">
        <v>4738</v>
      </c>
      <c r="AB49" s="34">
        <v>5029</v>
      </c>
      <c r="AC49" s="34">
        <v>5418</v>
      </c>
    </row>
    <row r="50" spans="1:29" ht="13.5" customHeight="1">
      <c r="A50" s="33" t="s">
        <v>109</v>
      </c>
      <c r="B50" s="34">
        <v>2228</v>
      </c>
      <c r="C50" s="34">
        <v>2248</v>
      </c>
      <c r="D50" s="34">
        <v>2258</v>
      </c>
      <c r="E50" s="34">
        <v>2257</v>
      </c>
      <c r="F50" s="34">
        <v>2199</v>
      </c>
      <c r="G50" s="34">
        <v>2229</v>
      </c>
      <c r="H50" s="34">
        <v>2255</v>
      </c>
      <c r="I50" s="34">
        <v>2315</v>
      </c>
      <c r="J50" s="34">
        <v>2404</v>
      </c>
      <c r="K50" s="34">
        <v>2581</v>
      </c>
      <c r="L50" s="34">
        <v>2803</v>
      </c>
      <c r="M50" s="34">
        <v>2933</v>
      </c>
      <c r="N50" s="34">
        <v>3036</v>
      </c>
      <c r="O50" s="34">
        <v>3024</v>
      </c>
      <c r="P50" s="34">
        <v>3190</v>
      </c>
      <c r="Q50" s="34">
        <v>3305</v>
      </c>
      <c r="R50" s="34">
        <v>3654</v>
      </c>
      <c r="S50" s="34">
        <v>3561</v>
      </c>
      <c r="T50" s="34">
        <v>3589</v>
      </c>
      <c r="U50" s="34">
        <v>3565</v>
      </c>
      <c r="V50" s="34">
        <v>3660</v>
      </c>
      <c r="W50" s="34">
        <v>3627</v>
      </c>
      <c r="X50" s="34">
        <v>3734</v>
      </c>
      <c r="Y50" s="34">
        <v>3883</v>
      </c>
      <c r="Z50" s="34">
        <v>3907</v>
      </c>
      <c r="AA50" s="34">
        <v>3980</v>
      </c>
      <c r="AB50" s="34">
        <v>4104</v>
      </c>
      <c r="AC50" s="34">
        <v>4104</v>
      </c>
    </row>
    <row r="51" spans="1:29" ht="3" customHeight="1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5.75" customHeight="1">
      <c r="A52" s="33" t="s">
        <v>110</v>
      </c>
      <c r="B52" s="34">
        <v>31601</v>
      </c>
      <c r="C52" s="34">
        <v>31928</v>
      </c>
      <c r="D52" s="34">
        <v>32199</v>
      </c>
      <c r="E52" s="34">
        <v>32208</v>
      </c>
      <c r="F52" s="34">
        <v>32364</v>
      </c>
      <c r="G52" s="34">
        <v>32382</v>
      </c>
      <c r="H52" s="34">
        <v>33176</v>
      </c>
      <c r="I52" s="34">
        <v>32600</v>
      </c>
      <c r="J52" s="34">
        <v>32250</v>
      </c>
      <c r="K52" s="34">
        <v>32072</v>
      </c>
      <c r="L52" s="34">
        <v>32532</v>
      </c>
      <c r="M52" s="34">
        <v>32862</v>
      </c>
      <c r="N52" s="34">
        <v>33403</v>
      </c>
      <c r="O52" s="34">
        <v>33661</v>
      </c>
      <c r="P52" s="34">
        <v>33959</v>
      </c>
      <c r="Q52" s="34">
        <v>34459</v>
      </c>
      <c r="R52" s="34">
        <v>35967</v>
      </c>
      <c r="S52" s="34">
        <v>37683</v>
      </c>
      <c r="T52" s="34">
        <v>39796</v>
      </c>
      <c r="U52" s="34">
        <v>41662</v>
      </c>
      <c r="V52" s="34">
        <v>41914</v>
      </c>
      <c r="W52" s="34">
        <v>43188</v>
      </c>
      <c r="X52" s="34">
        <v>44941</v>
      </c>
      <c r="Y52" s="34">
        <v>46503</v>
      </c>
      <c r="Z52" s="34">
        <v>47050</v>
      </c>
      <c r="AA52" s="34">
        <v>46637</v>
      </c>
      <c r="AB52" s="34">
        <v>47766</v>
      </c>
      <c r="AC52" s="34">
        <v>48778</v>
      </c>
    </row>
    <row r="53" spans="1:29" ht="3" customHeight="1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15.75" customHeight="1">
      <c r="A54" s="33" t="s">
        <v>111</v>
      </c>
      <c r="B54" s="34">
        <v>29373</v>
      </c>
      <c r="C54" s="34">
        <v>29680</v>
      </c>
      <c r="D54" s="34">
        <v>29941</v>
      </c>
      <c r="E54" s="34">
        <v>29951</v>
      </c>
      <c r="F54" s="34">
        <v>30165</v>
      </c>
      <c r="G54" s="34">
        <v>30153</v>
      </c>
      <c r="H54" s="34">
        <v>30921</v>
      </c>
      <c r="I54" s="34">
        <v>30285</v>
      </c>
      <c r="J54" s="34">
        <v>29846</v>
      </c>
      <c r="K54" s="34">
        <v>29491</v>
      </c>
      <c r="L54" s="34">
        <v>29729</v>
      </c>
      <c r="M54" s="34">
        <v>29929</v>
      </c>
      <c r="N54" s="34">
        <v>30367</v>
      </c>
      <c r="O54" s="34">
        <v>30637</v>
      </c>
      <c r="P54" s="34">
        <v>30769</v>
      </c>
      <c r="Q54" s="34">
        <v>31154</v>
      </c>
      <c r="R54" s="34">
        <v>32313</v>
      </c>
      <c r="S54" s="34">
        <v>34122</v>
      </c>
      <c r="T54" s="34">
        <v>36207</v>
      </c>
      <c r="U54" s="34">
        <v>38097</v>
      </c>
      <c r="V54" s="34">
        <v>38254</v>
      </c>
      <c r="W54" s="34">
        <v>39561</v>
      </c>
      <c r="X54" s="34">
        <v>41207</v>
      </c>
      <c r="Y54" s="34">
        <v>42620</v>
      </c>
      <c r="Z54" s="34">
        <v>43143</v>
      </c>
      <c r="AA54" s="34">
        <v>42657</v>
      </c>
      <c r="AB54" s="34">
        <v>43662</v>
      </c>
      <c r="AC54" s="34">
        <v>44674</v>
      </c>
    </row>
    <row r="55" spans="1:29" ht="15.7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5.75" customHeight="1">
      <c r="A56" s="35" t="s">
        <v>114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ht="11.25">
      <c r="A57" s="35" t="s">
        <v>115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Vorabzug&amp;C&amp;"Arial,Fett"&amp;12Brennstoffumsatz je Sortiment&amp;"Arial,Standard"
&amp;10(in m&amp;X3&amp;X (Festmeter) und TJ; effektiv / witterungsbereinigt)&amp;R&amp;"Arial,Standard"Tabelle R</oddHeader>
    <oddFooter>&amp;R25.06.2018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D40"/>
  <sheetViews>
    <sheetView zoomScale="80" zoomScaleNormal="80" zoomScalePageLayoutView="7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bestFit="1" customWidth="1"/>
    <col min="3" max="11" width="8.50390625" style="12" customWidth="1"/>
    <col min="12" max="30" width="8.50390625" style="24" customWidth="1"/>
    <col min="31" max="16384" width="11.50390625" style="20" customWidth="1"/>
  </cols>
  <sheetData>
    <row r="1" spans="1:30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45639</v>
      </c>
      <c r="D2" s="9">
        <v>48790</v>
      </c>
      <c r="E2" s="9">
        <v>50990</v>
      </c>
      <c r="F2" s="9">
        <v>52252</v>
      </c>
      <c r="G2" s="9">
        <v>52831</v>
      </c>
      <c r="H2" s="9">
        <v>52880</v>
      </c>
      <c r="I2" s="9">
        <v>51255</v>
      </c>
      <c r="J2" s="9">
        <v>49130</v>
      </c>
      <c r="K2" s="9">
        <v>46567</v>
      </c>
      <c r="L2" s="9">
        <v>44091</v>
      </c>
      <c r="M2" s="9">
        <v>41428</v>
      </c>
      <c r="N2" s="9">
        <v>40034</v>
      </c>
      <c r="O2" s="9">
        <v>39192</v>
      </c>
      <c r="P2" s="9">
        <v>37588</v>
      </c>
      <c r="Q2" s="9">
        <v>36023</v>
      </c>
      <c r="R2" s="9">
        <v>34834</v>
      </c>
      <c r="S2" s="9">
        <v>33676</v>
      </c>
      <c r="T2" s="9">
        <v>32734</v>
      </c>
      <c r="U2" s="9">
        <v>30294</v>
      </c>
      <c r="V2" s="9">
        <v>27896</v>
      </c>
      <c r="W2" s="9">
        <v>22865</v>
      </c>
      <c r="X2" s="9">
        <v>19656</v>
      </c>
      <c r="Y2" s="9">
        <v>17223</v>
      </c>
      <c r="Z2" s="9">
        <v>15633</v>
      </c>
      <c r="AA2" s="9">
        <v>14585</v>
      </c>
      <c r="AB2" s="9">
        <v>13944</v>
      </c>
      <c r="AC2" s="9">
        <v>14011</v>
      </c>
      <c r="AD2" s="9">
        <v>14061</v>
      </c>
    </row>
    <row r="3" spans="1:30" ht="13.5" customHeight="1">
      <c r="A3" s="2">
        <v>2</v>
      </c>
      <c r="B3" s="3" t="s">
        <v>3</v>
      </c>
      <c r="C3" s="9">
        <v>34694</v>
      </c>
      <c r="D3" s="9">
        <v>43118</v>
      </c>
      <c r="E3" s="9">
        <v>51093</v>
      </c>
      <c r="F3" s="9">
        <v>58071</v>
      </c>
      <c r="G3" s="9">
        <v>64434</v>
      </c>
      <c r="H3" s="9">
        <v>71102</v>
      </c>
      <c r="I3" s="9">
        <v>79235</v>
      </c>
      <c r="J3" s="9">
        <v>87321</v>
      </c>
      <c r="K3" s="9">
        <v>95396</v>
      </c>
      <c r="L3" s="9">
        <v>102078</v>
      </c>
      <c r="M3" s="9">
        <v>108247</v>
      </c>
      <c r="N3" s="9">
        <v>113415</v>
      </c>
      <c r="O3" s="9">
        <v>118336</v>
      </c>
      <c r="P3" s="9">
        <v>122689</v>
      </c>
      <c r="Q3" s="9">
        <v>127001</v>
      </c>
      <c r="R3" s="9">
        <v>131328</v>
      </c>
      <c r="S3" s="9">
        <v>135675</v>
      </c>
      <c r="T3" s="9">
        <v>138989</v>
      </c>
      <c r="U3" s="9">
        <v>142610</v>
      </c>
      <c r="V3" s="9">
        <v>144670</v>
      </c>
      <c r="W3" s="9">
        <v>140176</v>
      </c>
      <c r="X3" s="9">
        <v>137494</v>
      </c>
      <c r="Y3" s="9">
        <v>135261</v>
      </c>
      <c r="Z3" s="9">
        <v>134025</v>
      </c>
      <c r="AA3" s="9">
        <v>131415</v>
      </c>
      <c r="AB3" s="9">
        <v>126628.15</v>
      </c>
      <c r="AC3" s="9">
        <v>120339.157</v>
      </c>
      <c r="AD3" s="9">
        <v>113987.96358</v>
      </c>
    </row>
    <row r="4" spans="1:30" ht="13.5" customHeight="1">
      <c r="A4" s="2">
        <v>3</v>
      </c>
      <c r="B4" s="3" t="s">
        <v>4</v>
      </c>
      <c r="C4" s="9">
        <v>76838</v>
      </c>
      <c r="D4" s="9">
        <v>85376</v>
      </c>
      <c r="E4" s="9">
        <v>93376</v>
      </c>
      <c r="F4" s="9">
        <v>99473</v>
      </c>
      <c r="G4" s="9">
        <v>107542</v>
      </c>
      <c r="H4" s="9">
        <v>115375</v>
      </c>
      <c r="I4" s="9">
        <v>122632</v>
      </c>
      <c r="J4" s="9">
        <v>131660</v>
      </c>
      <c r="K4" s="9">
        <v>141491</v>
      </c>
      <c r="L4" s="9">
        <v>148418</v>
      </c>
      <c r="M4" s="9">
        <v>151844</v>
      </c>
      <c r="N4" s="9">
        <v>159363</v>
      </c>
      <c r="O4" s="9">
        <v>166173</v>
      </c>
      <c r="P4" s="9">
        <v>174510</v>
      </c>
      <c r="Q4" s="9">
        <v>182198</v>
      </c>
      <c r="R4" s="9">
        <v>192220</v>
      </c>
      <c r="S4" s="9">
        <v>202656</v>
      </c>
      <c r="T4" s="9">
        <v>211192</v>
      </c>
      <c r="U4" s="9">
        <v>219299</v>
      </c>
      <c r="V4" s="9">
        <v>224234</v>
      </c>
      <c r="W4" s="9">
        <v>224443</v>
      </c>
      <c r="X4" s="9">
        <v>225104</v>
      </c>
      <c r="Y4" s="9">
        <v>226303</v>
      </c>
      <c r="Z4" s="9">
        <v>229405</v>
      </c>
      <c r="AA4" s="9">
        <v>229162</v>
      </c>
      <c r="AB4" s="9">
        <v>228641.9</v>
      </c>
      <c r="AC4" s="9">
        <v>228353.702</v>
      </c>
      <c r="AD4" s="9">
        <v>226055.75588</v>
      </c>
    </row>
    <row r="5" spans="1:30" ht="13.5" customHeight="1">
      <c r="A5" s="2" t="s">
        <v>32</v>
      </c>
      <c r="B5" s="3" t="s">
        <v>5</v>
      </c>
      <c r="C5" s="9">
        <v>119734</v>
      </c>
      <c r="D5" s="9">
        <v>118911</v>
      </c>
      <c r="E5" s="9">
        <v>117763</v>
      </c>
      <c r="F5" s="9">
        <v>116790</v>
      </c>
      <c r="G5" s="9">
        <v>115124</v>
      </c>
      <c r="H5" s="9">
        <v>112684</v>
      </c>
      <c r="I5" s="9">
        <v>111015</v>
      </c>
      <c r="J5" s="9">
        <v>106309</v>
      </c>
      <c r="K5" s="9">
        <v>97305</v>
      </c>
      <c r="L5" s="9">
        <v>88577</v>
      </c>
      <c r="M5" s="9">
        <v>79643</v>
      </c>
      <c r="N5" s="9">
        <v>71226</v>
      </c>
      <c r="O5" s="9">
        <v>63074</v>
      </c>
      <c r="P5" s="9">
        <v>57919</v>
      </c>
      <c r="Q5" s="9">
        <v>53327</v>
      </c>
      <c r="R5" s="9">
        <v>48786</v>
      </c>
      <c r="S5" s="9">
        <v>42372</v>
      </c>
      <c r="T5" s="9">
        <v>35829</v>
      </c>
      <c r="U5" s="9">
        <v>28717</v>
      </c>
      <c r="V5" s="9">
        <v>22841</v>
      </c>
      <c r="W5" s="9">
        <v>17465</v>
      </c>
      <c r="X5" s="9">
        <v>15568</v>
      </c>
      <c r="Y5" s="9">
        <v>13976</v>
      </c>
      <c r="Z5" s="9">
        <v>12289</v>
      </c>
      <c r="AA5" s="9">
        <v>10581</v>
      </c>
      <c r="AB5" s="9">
        <v>9094</v>
      </c>
      <c r="AC5" s="9">
        <v>7818</v>
      </c>
      <c r="AD5" s="9">
        <v>6339</v>
      </c>
    </row>
    <row r="6" spans="1:30" ht="13.5" customHeight="1">
      <c r="A6" s="2" t="s">
        <v>31</v>
      </c>
      <c r="B6" s="26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120</v>
      </c>
      <c r="L6" s="9">
        <v>200</v>
      </c>
      <c r="M6" s="9">
        <v>368</v>
      </c>
      <c r="N6" s="9">
        <v>636</v>
      </c>
      <c r="O6" s="9">
        <v>1128</v>
      </c>
      <c r="P6" s="9">
        <v>1558</v>
      </c>
      <c r="Q6" s="9">
        <v>2120</v>
      </c>
      <c r="R6" s="9">
        <v>2829</v>
      </c>
      <c r="S6" s="9">
        <v>3943</v>
      </c>
      <c r="T6" s="9">
        <v>4856</v>
      </c>
      <c r="U6" s="9">
        <v>5805</v>
      </c>
      <c r="V6" s="9">
        <v>6605</v>
      </c>
      <c r="W6" s="9">
        <v>7361</v>
      </c>
      <c r="X6" s="9">
        <v>8080</v>
      </c>
      <c r="Y6" s="9">
        <v>8799</v>
      </c>
      <c r="Z6" s="9">
        <v>9398</v>
      </c>
      <c r="AA6" s="9">
        <v>9943</v>
      </c>
      <c r="AB6" s="9">
        <v>10397.1</v>
      </c>
      <c r="AC6" s="9">
        <v>10732.218</v>
      </c>
      <c r="AD6" s="9">
        <v>10900.92892</v>
      </c>
    </row>
    <row r="7" spans="1:30" ht="13.5" customHeight="1">
      <c r="A7" s="2">
        <v>5</v>
      </c>
      <c r="B7" s="3" t="s">
        <v>6</v>
      </c>
      <c r="C7" s="9">
        <v>125363</v>
      </c>
      <c r="D7" s="9">
        <v>125007</v>
      </c>
      <c r="E7" s="9">
        <v>124612</v>
      </c>
      <c r="F7" s="9">
        <v>124236</v>
      </c>
      <c r="G7" s="9">
        <v>123828</v>
      </c>
      <c r="H7" s="9">
        <v>124222</v>
      </c>
      <c r="I7" s="9">
        <v>124296</v>
      </c>
      <c r="J7" s="9">
        <v>124372</v>
      </c>
      <c r="K7" s="9">
        <v>124150</v>
      </c>
      <c r="L7" s="9">
        <v>125161</v>
      </c>
      <c r="M7" s="9">
        <v>125439</v>
      </c>
      <c r="N7" s="9">
        <v>125439</v>
      </c>
      <c r="O7" s="9">
        <v>124992</v>
      </c>
      <c r="P7" s="9">
        <v>123992</v>
      </c>
      <c r="Q7" s="9">
        <v>122522</v>
      </c>
      <c r="R7" s="9">
        <v>120751</v>
      </c>
      <c r="S7" s="9">
        <v>118845</v>
      </c>
      <c r="T7" s="9">
        <v>116271</v>
      </c>
      <c r="U7" s="9">
        <v>115105</v>
      </c>
      <c r="V7" s="9">
        <v>113791</v>
      </c>
      <c r="W7" s="9">
        <v>113147</v>
      </c>
      <c r="X7" s="9">
        <v>113067</v>
      </c>
      <c r="Y7" s="9">
        <v>113921</v>
      </c>
      <c r="Z7" s="9">
        <v>115116</v>
      </c>
      <c r="AA7" s="9">
        <v>116434</v>
      </c>
      <c r="AB7" s="9">
        <v>116852.1</v>
      </c>
      <c r="AC7" s="9">
        <v>117976.518</v>
      </c>
      <c r="AD7" s="9">
        <v>118605.59092</v>
      </c>
    </row>
    <row r="8" spans="1:30" ht="13.5" customHeight="1">
      <c r="A8" s="2">
        <v>6</v>
      </c>
      <c r="B8" s="3" t="s">
        <v>7</v>
      </c>
      <c r="C8" s="9">
        <v>135257</v>
      </c>
      <c r="D8" s="9">
        <v>133925</v>
      </c>
      <c r="E8" s="9">
        <v>131247</v>
      </c>
      <c r="F8" s="9">
        <v>127714</v>
      </c>
      <c r="G8" s="9">
        <v>124476</v>
      </c>
      <c r="H8" s="9">
        <v>120280</v>
      </c>
      <c r="I8" s="9">
        <v>116255</v>
      </c>
      <c r="J8" s="9">
        <v>109114</v>
      </c>
      <c r="K8" s="9">
        <v>101421</v>
      </c>
      <c r="L8" s="9">
        <v>94157</v>
      </c>
      <c r="M8" s="9">
        <v>88580</v>
      </c>
      <c r="N8" s="9">
        <v>85240</v>
      </c>
      <c r="O8" s="9">
        <v>81805</v>
      </c>
      <c r="P8" s="9">
        <v>78365</v>
      </c>
      <c r="Q8" s="9">
        <v>74471</v>
      </c>
      <c r="R8" s="9">
        <v>71531</v>
      </c>
      <c r="S8" s="9">
        <v>64551</v>
      </c>
      <c r="T8" s="9">
        <v>58161</v>
      </c>
      <c r="U8" s="9">
        <v>52332</v>
      </c>
      <c r="V8" s="9">
        <v>45005</v>
      </c>
      <c r="W8" s="9">
        <v>37346</v>
      </c>
      <c r="X8" s="9">
        <v>34017</v>
      </c>
      <c r="Y8" s="9">
        <v>31466</v>
      </c>
      <c r="Z8" s="9">
        <v>29250</v>
      </c>
      <c r="AA8" s="9">
        <v>26919</v>
      </c>
      <c r="AB8" s="9">
        <v>25084.8</v>
      </c>
      <c r="AC8" s="9">
        <v>23438.844</v>
      </c>
      <c r="AD8" s="9">
        <v>22138.20536</v>
      </c>
    </row>
    <row r="9" spans="1:30" ht="13.5" customHeight="1">
      <c r="A9" s="2">
        <v>7</v>
      </c>
      <c r="B9" s="3" t="s">
        <v>8</v>
      </c>
      <c r="C9" s="9">
        <v>48591</v>
      </c>
      <c r="D9" s="9">
        <v>47594</v>
      </c>
      <c r="E9" s="9">
        <v>46405</v>
      </c>
      <c r="F9" s="9">
        <v>45227</v>
      </c>
      <c r="G9" s="9">
        <v>43965</v>
      </c>
      <c r="H9" s="9">
        <v>42454</v>
      </c>
      <c r="I9" s="9">
        <v>40919</v>
      </c>
      <c r="J9" s="9">
        <v>39346</v>
      </c>
      <c r="K9" s="9">
        <v>37701</v>
      </c>
      <c r="L9" s="9">
        <v>36068</v>
      </c>
      <c r="M9" s="9">
        <v>34391</v>
      </c>
      <c r="N9" s="9">
        <v>32777</v>
      </c>
      <c r="O9" s="9">
        <v>31053</v>
      </c>
      <c r="P9" s="9">
        <v>29351</v>
      </c>
      <c r="Q9" s="9">
        <v>27667</v>
      </c>
      <c r="R9" s="9">
        <v>25998</v>
      </c>
      <c r="S9" s="9">
        <v>23977</v>
      </c>
      <c r="T9" s="9">
        <v>21367</v>
      </c>
      <c r="U9" s="9">
        <v>19327</v>
      </c>
      <c r="V9" s="9">
        <v>17434</v>
      </c>
      <c r="W9" s="9">
        <v>14376</v>
      </c>
      <c r="X9" s="9">
        <v>11703</v>
      </c>
      <c r="Y9" s="9">
        <v>9460</v>
      </c>
      <c r="Z9" s="9">
        <v>7351</v>
      </c>
      <c r="AA9" s="9">
        <v>5671</v>
      </c>
      <c r="AB9" s="9">
        <v>5337.25</v>
      </c>
      <c r="AC9" s="9">
        <v>5024.395</v>
      </c>
      <c r="AD9" s="9">
        <v>4740.4113</v>
      </c>
    </row>
    <row r="10" spans="1:30" ht="13.5" customHeight="1">
      <c r="A10" s="2">
        <v>8</v>
      </c>
      <c r="B10" s="26" t="s">
        <v>35</v>
      </c>
      <c r="C10" s="9">
        <v>45416</v>
      </c>
      <c r="D10" s="9">
        <v>46400</v>
      </c>
      <c r="E10" s="9">
        <v>46650</v>
      </c>
      <c r="F10" s="9">
        <v>46726</v>
      </c>
      <c r="G10" s="9">
        <v>46593</v>
      </c>
      <c r="H10" s="9">
        <v>45750</v>
      </c>
      <c r="I10" s="9">
        <v>45989</v>
      </c>
      <c r="J10" s="9">
        <v>45911</v>
      </c>
      <c r="K10" s="9">
        <v>45507</v>
      </c>
      <c r="L10" s="9">
        <v>44806</v>
      </c>
      <c r="M10" s="9">
        <v>44528</v>
      </c>
      <c r="N10" s="9">
        <v>44605</v>
      </c>
      <c r="O10" s="9">
        <v>44247</v>
      </c>
      <c r="P10" s="9">
        <v>43354</v>
      </c>
      <c r="Q10" s="9">
        <v>42593</v>
      </c>
      <c r="R10" s="9">
        <v>41718</v>
      </c>
      <c r="S10" s="9">
        <v>40965</v>
      </c>
      <c r="T10" s="9">
        <v>40065</v>
      </c>
      <c r="U10" s="9">
        <v>39444</v>
      </c>
      <c r="V10" s="9">
        <v>38595</v>
      </c>
      <c r="W10" s="9">
        <v>35992</v>
      </c>
      <c r="X10" s="9">
        <v>32622.823529411766</v>
      </c>
      <c r="Y10" s="9">
        <v>30362.823529411766</v>
      </c>
      <c r="Z10" s="9">
        <v>28289.823529411766</v>
      </c>
      <c r="AA10" s="9">
        <v>25590.823529411766</v>
      </c>
      <c r="AB10" s="9">
        <v>24780.823529411766</v>
      </c>
      <c r="AC10" s="9">
        <v>23869.823529411766</v>
      </c>
      <c r="AD10" s="9">
        <v>23120.823529411766</v>
      </c>
    </row>
    <row r="11" spans="1:30" ht="13.5" customHeight="1">
      <c r="A11" s="2">
        <v>9</v>
      </c>
      <c r="B11" s="3" t="s">
        <v>36</v>
      </c>
      <c r="C11" s="9">
        <v>756</v>
      </c>
      <c r="D11" s="9">
        <v>820</v>
      </c>
      <c r="E11" s="9">
        <v>925</v>
      </c>
      <c r="F11" s="9">
        <v>1070</v>
      </c>
      <c r="G11" s="9">
        <v>1246</v>
      </c>
      <c r="H11" s="9">
        <v>1450</v>
      </c>
      <c r="I11" s="9">
        <v>1630</v>
      </c>
      <c r="J11" s="9">
        <v>1778</v>
      </c>
      <c r="K11" s="9">
        <v>1906</v>
      </c>
      <c r="L11" s="9">
        <v>2027</v>
      </c>
      <c r="M11" s="9">
        <v>2185</v>
      </c>
      <c r="N11" s="9">
        <v>2433</v>
      </c>
      <c r="O11" s="9">
        <v>2605</v>
      </c>
      <c r="P11" s="9">
        <v>2731</v>
      </c>
      <c r="Q11" s="9">
        <v>2868</v>
      </c>
      <c r="R11" s="9">
        <v>2988</v>
      </c>
      <c r="S11" s="9">
        <v>3083</v>
      </c>
      <c r="T11" s="9">
        <v>3159</v>
      </c>
      <c r="U11" s="9">
        <v>3266</v>
      </c>
      <c r="V11" s="9">
        <v>3317</v>
      </c>
      <c r="W11" s="9">
        <v>3362</v>
      </c>
      <c r="X11" s="9">
        <v>3370.9411764705883</v>
      </c>
      <c r="Y11" s="9">
        <v>3364.9411764705883</v>
      </c>
      <c r="Z11" s="9">
        <v>3296.9411764705883</v>
      </c>
      <c r="AA11" s="9">
        <v>3204.9411764705883</v>
      </c>
      <c r="AB11" s="9">
        <v>3063.9411764705883</v>
      </c>
      <c r="AC11" s="9">
        <v>2923.9411764705883</v>
      </c>
      <c r="AD11" s="9">
        <v>2848.9411764705883</v>
      </c>
    </row>
    <row r="12" spans="1:30" ht="13.5" customHeight="1">
      <c r="A12" s="2">
        <v>10</v>
      </c>
      <c r="B12" s="3" t="s">
        <v>9</v>
      </c>
      <c r="C12" s="9">
        <v>56896</v>
      </c>
      <c r="D12" s="9">
        <v>56844</v>
      </c>
      <c r="E12" s="9">
        <v>56063</v>
      </c>
      <c r="F12" s="9">
        <v>54711</v>
      </c>
      <c r="G12" s="9">
        <v>52835</v>
      </c>
      <c r="H12" s="9">
        <v>50312</v>
      </c>
      <c r="I12" s="9">
        <v>47196</v>
      </c>
      <c r="J12" s="9">
        <v>43757</v>
      </c>
      <c r="K12" s="9">
        <v>39701</v>
      </c>
      <c r="L12" s="9">
        <v>34985</v>
      </c>
      <c r="M12" s="9">
        <v>29761</v>
      </c>
      <c r="N12" s="9">
        <v>24080</v>
      </c>
      <c r="O12" s="9">
        <v>20120</v>
      </c>
      <c r="P12" s="9">
        <v>17215</v>
      </c>
      <c r="Q12" s="9">
        <v>14932</v>
      </c>
      <c r="R12" s="9">
        <v>13351</v>
      </c>
      <c r="S12" s="9">
        <v>12035</v>
      </c>
      <c r="T12" s="9">
        <v>10922</v>
      </c>
      <c r="U12" s="9">
        <v>9851</v>
      </c>
      <c r="V12" s="9">
        <v>8487</v>
      </c>
      <c r="W12" s="9">
        <v>7290</v>
      </c>
      <c r="X12" s="9">
        <v>6327</v>
      </c>
      <c r="Y12" s="9">
        <v>5586</v>
      </c>
      <c r="Z12" s="9">
        <v>4909</v>
      </c>
      <c r="AA12" s="9">
        <v>4249</v>
      </c>
      <c r="AB12" s="9">
        <v>3729</v>
      </c>
      <c r="AC12" s="9">
        <v>3295</v>
      </c>
      <c r="AD12" s="9">
        <v>2677</v>
      </c>
    </row>
    <row r="13" spans="1:30" ht="13.5" customHeight="1">
      <c r="A13" s="2" t="s">
        <v>34</v>
      </c>
      <c r="B13" s="3" t="s">
        <v>37</v>
      </c>
      <c r="C13" s="9">
        <v>1014</v>
      </c>
      <c r="D13" s="9">
        <v>1254</v>
      </c>
      <c r="E13" s="9">
        <v>1443</v>
      </c>
      <c r="F13" s="9">
        <v>1568</v>
      </c>
      <c r="G13" s="9">
        <v>1710</v>
      </c>
      <c r="H13" s="9">
        <v>1793</v>
      </c>
      <c r="I13" s="9">
        <v>1959</v>
      </c>
      <c r="J13" s="9">
        <v>2142</v>
      </c>
      <c r="K13" s="9">
        <v>2265</v>
      </c>
      <c r="L13" s="9">
        <v>2389</v>
      </c>
      <c r="M13" s="9">
        <v>2456</v>
      </c>
      <c r="N13" s="9">
        <v>2609</v>
      </c>
      <c r="O13" s="9">
        <v>2785</v>
      </c>
      <c r="P13" s="9">
        <v>2921</v>
      </c>
      <c r="Q13" s="9">
        <v>2943</v>
      </c>
      <c r="R13" s="9">
        <v>3068</v>
      </c>
      <c r="S13" s="9">
        <v>3232</v>
      </c>
      <c r="T13" s="9">
        <v>3342</v>
      </c>
      <c r="U13" s="9">
        <v>3547</v>
      </c>
      <c r="V13" s="9">
        <v>3705</v>
      </c>
      <c r="W13" s="9">
        <v>3947</v>
      </c>
      <c r="X13" s="9">
        <v>3807.764705882353</v>
      </c>
      <c r="Y13" s="9">
        <v>3728.764705882353</v>
      </c>
      <c r="Z13" s="9">
        <v>3741.764705882353</v>
      </c>
      <c r="AA13" s="9">
        <v>3684.764705882353</v>
      </c>
      <c r="AB13" s="9">
        <v>3595.764705882353</v>
      </c>
      <c r="AC13" s="9">
        <v>3446.764705882353</v>
      </c>
      <c r="AD13" s="9">
        <v>3302.764705882353</v>
      </c>
    </row>
    <row r="14" spans="1:30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52</v>
      </c>
      <c r="L14" s="9">
        <v>135</v>
      </c>
      <c r="M14" s="9">
        <v>330</v>
      </c>
      <c r="N14" s="9">
        <v>765</v>
      </c>
      <c r="O14" s="9">
        <v>1302</v>
      </c>
      <c r="P14" s="9">
        <v>1917</v>
      </c>
      <c r="Q14" s="9">
        <v>2727</v>
      </c>
      <c r="R14" s="9">
        <v>4297</v>
      </c>
      <c r="S14" s="9">
        <v>6519</v>
      </c>
      <c r="T14" s="9">
        <v>7545</v>
      </c>
      <c r="U14" s="9">
        <v>8742</v>
      </c>
      <c r="V14" s="9">
        <v>9795</v>
      </c>
      <c r="W14" s="9">
        <v>10807</v>
      </c>
      <c r="X14" s="9">
        <v>11365.823529411766</v>
      </c>
      <c r="Y14" s="9">
        <v>12181.823529411766</v>
      </c>
      <c r="Z14" s="9">
        <v>13023.823529411766</v>
      </c>
      <c r="AA14" s="9">
        <v>13774.823529411766</v>
      </c>
      <c r="AB14" s="9">
        <v>14304.823529411766</v>
      </c>
      <c r="AC14" s="9">
        <v>14805.823529411766</v>
      </c>
      <c r="AD14" s="9">
        <v>15322.823529411766</v>
      </c>
    </row>
    <row r="15" spans="1:30" ht="24.75" customHeight="1">
      <c r="A15" s="2" t="s">
        <v>43</v>
      </c>
      <c r="B15" s="3" t="s">
        <v>39</v>
      </c>
      <c r="C15" s="15">
        <v>459</v>
      </c>
      <c r="D15" s="15">
        <v>525</v>
      </c>
      <c r="E15" s="15">
        <v>589</v>
      </c>
      <c r="F15" s="15">
        <v>656</v>
      </c>
      <c r="G15" s="15">
        <v>733</v>
      </c>
      <c r="H15" s="15">
        <v>826</v>
      </c>
      <c r="I15" s="15">
        <v>906</v>
      </c>
      <c r="J15" s="15">
        <v>985</v>
      </c>
      <c r="K15" s="15">
        <v>1117</v>
      </c>
      <c r="L15" s="15">
        <v>1219</v>
      </c>
      <c r="M15" s="15">
        <v>1365</v>
      </c>
      <c r="N15" s="15">
        <v>1610</v>
      </c>
      <c r="O15" s="15">
        <v>1776</v>
      </c>
      <c r="P15" s="15">
        <v>1900</v>
      </c>
      <c r="Q15" s="15">
        <v>2046</v>
      </c>
      <c r="R15" s="15">
        <v>2231</v>
      </c>
      <c r="S15" s="15">
        <v>2481</v>
      </c>
      <c r="T15" s="15">
        <v>2661</v>
      </c>
      <c r="U15" s="15">
        <v>2789</v>
      </c>
      <c r="V15" s="15">
        <v>2862</v>
      </c>
      <c r="W15" s="15">
        <v>2996</v>
      </c>
      <c r="X15" s="15">
        <v>3113</v>
      </c>
      <c r="Y15" s="15">
        <v>3311</v>
      </c>
      <c r="Z15" s="15">
        <v>3446</v>
      </c>
      <c r="AA15" s="15">
        <v>3583</v>
      </c>
      <c r="AB15" s="15">
        <v>3760</v>
      </c>
      <c r="AC15" s="15">
        <v>3891</v>
      </c>
      <c r="AD15" s="15">
        <v>4008</v>
      </c>
    </row>
    <row r="16" spans="1:30" ht="13.5" customHeight="1">
      <c r="A16" s="2" t="s">
        <v>44</v>
      </c>
      <c r="B16" s="3" t="s">
        <v>49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5</v>
      </c>
      <c r="N16" s="15">
        <v>13</v>
      </c>
      <c r="O16" s="15">
        <v>19</v>
      </c>
      <c r="P16" s="15">
        <v>23</v>
      </c>
      <c r="Q16" s="15">
        <v>47</v>
      </c>
      <c r="R16" s="15">
        <v>113</v>
      </c>
      <c r="S16" s="15">
        <v>184</v>
      </c>
      <c r="T16" s="15">
        <v>273</v>
      </c>
      <c r="U16" s="15">
        <v>321</v>
      </c>
      <c r="V16" s="15">
        <v>383</v>
      </c>
      <c r="W16" s="15">
        <v>431</v>
      </c>
      <c r="X16" s="15">
        <v>492</v>
      </c>
      <c r="Y16" s="15">
        <v>560</v>
      </c>
      <c r="Z16" s="15">
        <v>610</v>
      </c>
      <c r="AA16" s="15">
        <v>749</v>
      </c>
      <c r="AB16" s="15">
        <v>903</v>
      </c>
      <c r="AC16" s="15">
        <v>1021</v>
      </c>
      <c r="AD16" s="15">
        <v>1200</v>
      </c>
    </row>
    <row r="17" spans="1:30" ht="24.75" customHeight="1">
      <c r="A17" s="2">
        <v>13</v>
      </c>
      <c r="B17" s="3" t="s">
        <v>40</v>
      </c>
      <c r="C17" s="15">
        <v>1277</v>
      </c>
      <c r="D17" s="15">
        <v>1399</v>
      </c>
      <c r="E17" s="15">
        <v>1471</v>
      </c>
      <c r="F17" s="15">
        <v>1545</v>
      </c>
      <c r="G17" s="15">
        <v>1604</v>
      </c>
      <c r="H17" s="15">
        <v>1670</v>
      </c>
      <c r="I17" s="15">
        <v>1736</v>
      </c>
      <c r="J17" s="15">
        <v>1764</v>
      </c>
      <c r="K17" s="15">
        <v>1778</v>
      </c>
      <c r="L17" s="15">
        <v>1798</v>
      </c>
      <c r="M17" s="15">
        <v>1798</v>
      </c>
      <c r="N17" s="15">
        <v>1824</v>
      </c>
      <c r="O17" s="15">
        <v>1831</v>
      </c>
      <c r="P17" s="15">
        <v>1839</v>
      </c>
      <c r="Q17" s="15">
        <v>1824</v>
      </c>
      <c r="R17" s="15">
        <v>1845</v>
      </c>
      <c r="S17" s="15">
        <v>1866</v>
      </c>
      <c r="T17" s="15">
        <v>1892</v>
      </c>
      <c r="U17" s="15">
        <v>1893</v>
      </c>
      <c r="V17" s="15">
        <v>1900</v>
      </c>
      <c r="W17" s="15">
        <v>1912</v>
      </c>
      <c r="X17" s="15">
        <v>1922</v>
      </c>
      <c r="Y17" s="15">
        <v>1932</v>
      </c>
      <c r="Z17" s="15">
        <v>1942</v>
      </c>
      <c r="AA17" s="15">
        <v>1967</v>
      </c>
      <c r="AB17" s="15">
        <v>1998</v>
      </c>
      <c r="AC17" s="15">
        <v>2015</v>
      </c>
      <c r="AD17" s="15">
        <v>2080</v>
      </c>
    </row>
    <row r="18" spans="1:30" ht="24.75" customHeight="1">
      <c r="A18" s="2" t="s">
        <v>45</v>
      </c>
      <c r="B18" s="3" t="s">
        <v>10</v>
      </c>
      <c r="C18" s="15">
        <v>89</v>
      </c>
      <c r="D18" s="15">
        <v>104</v>
      </c>
      <c r="E18" s="15">
        <v>124</v>
      </c>
      <c r="F18" s="15">
        <v>137</v>
      </c>
      <c r="G18" s="15">
        <v>159</v>
      </c>
      <c r="H18" s="15">
        <v>177</v>
      </c>
      <c r="I18" s="15">
        <v>196</v>
      </c>
      <c r="J18" s="15">
        <v>213</v>
      </c>
      <c r="K18" s="15">
        <v>228</v>
      </c>
      <c r="L18" s="15">
        <v>244</v>
      </c>
      <c r="M18" s="15">
        <v>255</v>
      </c>
      <c r="N18" s="15">
        <v>262</v>
      </c>
      <c r="O18" s="15">
        <v>278</v>
      </c>
      <c r="P18" s="15">
        <v>288</v>
      </c>
      <c r="Q18" s="15">
        <v>302</v>
      </c>
      <c r="R18" s="15">
        <v>320</v>
      </c>
      <c r="S18" s="15">
        <v>345</v>
      </c>
      <c r="T18" s="15">
        <v>374</v>
      </c>
      <c r="U18" s="15">
        <v>401</v>
      </c>
      <c r="V18" s="15">
        <v>416</v>
      </c>
      <c r="W18" s="15">
        <v>427</v>
      </c>
      <c r="X18" s="15">
        <v>454</v>
      </c>
      <c r="Y18" s="15">
        <v>477</v>
      </c>
      <c r="Z18" s="15">
        <v>494</v>
      </c>
      <c r="AA18" s="15">
        <v>511</v>
      </c>
      <c r="AB18" s="15">
        <v>532</v>
      </c>
      <c r="AC18" s="15">
        <v>553</v>
      </c>
      <c r="AD18" s="15">
        <v>566</v>
      </c>
    </row>
    <row r="19" spans="1:30" ht="13.5" customHeight="1">
      <c r="A19" s="2" t="s">
        <v>46</v>
      </c>
      <c r="B19" s="3" t="s">
        <v>50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</v>
      </c>
      <c r="Q19" s="15">
        <v>2</v>
      </c>
      <c r="R19" s="15">
        <v>5</v>
      </c>
      <c r="S19" s="15">
        <v>15</v>
      </c>
      <c r="T19" s="15">
        <v>23</v>
      </c>
      <c r="U19" s="15">
        <v>38</v>
      </c>
      <c r="V19" s="15">
        <v>46</v>
      </c>
      <c r="W19" s="15">
        <v>52</v>
      </c>
      <c r="X19" s="15">
        <v>63</v>
      </c>
      <c r="Y19" s="15">
        <v>65</v>
      </c>
      <c r="Z19" s="15">
        <v>66</v>
      </c>
      <c r="AA19" s="15">
        <v>77</v>
      </c>
      <c r="AB19" s="15">
        <v>80</v>
      </c>
      <c r="AC19" s="15">
        <v>91</v>
      </c>
      <c r="AD19" s="15">
        <v>96</v>
      </c>
    </row>
    <row r="20" spans="1:30" ht="24.75" customHeight="1">
      <c r="A20" s="2">
        <v>15</v>
      </c>
      <c r="B20" s="3" t="s">
        <v>11</v>
      </c>
      <c r="C20" s="15">
        <v>194</v>
      </c>
      <c r="D20" s="15">
        <v>215</v>
      </c>
      <c r="E20" s="15">
        <v>237</v>
      </c>
      <c r="F20" s="15">
        <v>250</v>
      </c>
      <c r="G20" s="15">
        <v>259</v>
      </c>
      <c r="H20" s="15">
        <v>269</v>
      </c>
      <c r="I20" s="15">
        <v>271</v>
      </c>
      <c r="J20" s="15">
        <v>281</v>
      </c>
      <c r="K20" s="15">
        <v>278</v>
      </c>
      <c r="L20" s="15">
        <v>283</v>
      </c>
      <c r="M20" s="15">
        <v>287</v>
      </c>
      <c r="N20" s="15">
        <v>289</v>
      </c>
      <c r="O20" s="15">
        <v>289</v>
      </c>
      <c r="P20" s="15">
        <v>289</v>
      </c>
      <c r="Q20" s="15">
        <v>282</v>
      </c>
      <c r="R20" s="15">
        <v>280</v>
      </c>
      <c r="S20" s="15">
        <v>281</v>
      </c>
      <c r="T20" s="15">
        <v>281</v>
      </c>
      <c r="U20" s="15">
        <v>285</v>
      </c>
      <c r="V20" s="15">
        <v>282</v>
      </c>
      <c r="W20" s="15">
        <v>282</v>
      </c>
      <c r="X20" s="15">
        <v>287</v>
      </c>
      <c r="Y20" s="15">
        <v>285</v>
      </c>
      <c r="Z20" s="15">
        <v>286</v>
      </c>
      <c r="AA20" s="15">
        <v>284</v>
      </c>
      <c r="AB20" s="15">
        <v>284</v>
      </c>
      <c r="AC20" s="15">
        <v>285</v>
      </c>
      <c r="AD20" s="15">
        <v>284</v>
      </c>
    </row>
    <row r="21" spans="1:30" ht="24.75" customHeight="1">
      <c r="A21" s="2" t="s">
        <v>47</v>
      </c>
      <c r="B21" s="3" t="s">
        <v>12</v>
      </c>
      <c r="C21" s="15">
        <v>55</v>
      </c>
      <c r="D21" s="15">
        <v>70</v>
      </c>
      <c r="E21" s="15">
        <v>80</v>
      </c>
      <c r="F21" s="15">
        <v>91</v>
      </c>
      <c r="G21" s="15">
        <v>111</v>
      </c>
      <c r="H21" s="15">
        <v>137</v>
      </c>
      <c r="I21" s="15">
        <v>165</v>
      </c>
      <c r="J21" s="15">
        <v>188</v>
      </c>
      <c r="K21" s="15">
        <v>202</v>
      </c>
      <c r="L21" s="15">
        <v>226</v>
      </c>
      <c r="M21" s="15">
        <v>243</v>
      </c>
      <c r="N21" s="15">
        <v>249</v>
      </c>
      <c r="O21" s="15">
        <v>269</v>
      </c>
      <c r="P21" s="15">
        <v>283</v>
      </c>
      <c r="Q21" s="15">
        <v>294</v>
      </c>
      <c r="R21" s="15">
        <v>307</v>
      </c>
      <c r="S21" s="15">
        <v>343</v>
      </c>
      <c r="T21" s="15">
        <v>376</v>
      </c>
      <c r="U21" s="15">
        <v>410</v>
      </c>
      <c r="V21" s="15">
        <v>433</v>
      </c>
      <c r="W21" s="15">
        <v>454</v>
      </c>
      <c r="X21" s="15">
        <v>501</v>
      </c>
      <c r="Y21" s="15">
        <v>535</v>
      </c>
      <c r="Z21" s="15">
        <v>576</v>
      </c>
      <c r="AA21" s="15">
        <v>625</v>
      </c>
      <c r="AB21" s="15">
        <v>657</v>
      </c>
      <c r="AC21" s="15">
        <v>691</v>
      </c>
      <c r="AD21" s="15">
        <v>734</v>
      </c>
    </row>
    <row r="22" spans="1:30" ht="13.5" customHeight="1">
      <c r="A22" s="2" t="s">
        <v>48</v>
      </c>
      <c r="B22" s="3" t="s">
        <v>51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2</v>
      </c>
      <c r="R22" s="15">
        <v>2</v>
      </c>
      <c r="S22" s="15">
        <v>9</v>
      </c>
      <c r="T22" s="15">
        <v>14</v>
      </c>
      <c r="U22" s="15">
        <v>18</v>
      </c>
      <c r="V22" s="15">
        <v>19</v>
      </c>
      <c r="W22" s="15">
        <v>19</v>
      </c>
      <c r="X22" s="15">
        <v>24</v>
      </c>
      <c r="Y22" s="15">
        <v>25</v>
      </c>
      <c r="Z22" s="15">
        <v>27</v>
      </c>
      <c r="AA22" s="15">
        <v>31</v>
      </c>
      <c r="AB22" s="15">
        <v>32</v>
      </c>
      <c r="AC22" s="15">
        <v>38</v>
      </c>
      <c r="AD22" s="15">
        <v>39</v>
      </c>
    </row>
    <row r="23" spans="1:30" ht="24.75" customHeight="1">
      <c r="A23" s="2">
        <v>17</v>
      </c>
      <c r="B23" s="3" t="s">
        <v>13</v>
      </c>
      <c r="C23" s="15">
        <v>172</v>
      </c>
      <c r="D23" s="15">
        <v>190</v>
      </c>
      <c r="E23" s="15">
        <v>205</v>
      </c>
      <c r="F23" s="15">
        <v>218</v>
      </c>
      <c r="G23" s="15">
        <v>234</v>
      </c>
      <c r="H23" s="15">
        <v>246</v>
      </c>
      <c r="I23" s="15">
        <v>255</v>
      </c>
      <c r="J23" s="15">
        <v>264</v>
      </c>
      <c r="K23" s="15">
        <v>264</v>
      </c>
      <c r="L23" s="15">
        <v>268</v>
      </c>
      <c r="M23" s="15">
        <v>269</v>
      </c>
      <c r="N23" s="15">
        <v>280</v>
      </c>
      <c r="O23" s="15">
        <v>290</v>
      </c>
      <c r="P23" s="15">
        <v>287</v>
      </c>
      <c r="Q23" s="15">
        <v>286</v>
      </c>
      <c r="R23" s="15">
        <v>287</v>
      </c>
      <c r="S23" s="15">
        <v>287</v>
      </c>
      <c r="T23" s="15">
        <v>288</v>
      </c>
      <c r="U23" s="15">
        <v>288</v>
      </c>
      <c r="V23" s="15">
        <v>289</v>
      </c>
      <c r="W23" s="15">
        <v>292</v>
      </c>
      <c r="X23" s="15">
        <v>294</v>
      </c>
      <c r="Y23" s="15">
        <v>291</v>
      </c>
      <c r="Z23" s="15">
        <v>289</v>
      </c>
      <c r="AA23" s="15">
        <v>293</v>
      </c>
      <c r="AB23" s="15">
        <v>289</v>
      </c>
      <c r="AC23" s="15">
        <v>286</v>
      </c>
      <c r="AD23" s="15">
        <v>285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2</v>
      </c>
      <c r="K24" s="9">
        <v>3</v>
      </c>
      <c r="L24" s="15">
        <v>3</v>
      </c>
      <c r="M24" s="15">
        <v>3</v>
      </c>
      <c r="N24" s="15">
        <v>3</v>
      </c>
      <c r="O24" s="15">
        <v>4</v>
      </c>
      <c r="P24" s="15">
        <v>4</v>
      </c>
      <c r="Q24" s="15">
        <v>4</v>
      </c>
      <c r="R24" s="15">
        <v>3</v>
      </c>
      <c r="S24" s="15">
        <v>4</v>
      </c>
      <c r="T24" s="15">
        <v>5</v>
      </c>
      <c r="U24" s="15">
        <v>5</v>
      </c>
      <c r="V24" s="15">
        <v>5</v>
      </c>
      <c r="W24" s="15">
        <v>9</v>
      </c>
      <c r="X24" s="15">
        <v>9</v>
      </c>
      <c r="Y24" s="15">
        <v>10</v>
      </c>
      <c r="Z24" s="15">
        <v>10</v>
      </c>
      <c r="AA24" s="15">
        <v>9</v>
      </c>
      <c r="AB24" s="15">
        <v>11</v>
      </c>
      <c r="AC24" s="15">
        <v>10</v>
      </c>
      <c r="AD24" s="15">
        <v>12</v>
      </c>
    </row>
    <row r="25" spans="1:30" ht="13.5" customHeight="1">
      <c r="A25" s="2">
        <v>19</v>
      </c>
      <c r="B25" s="3" t="s">
        <v>15</v>
      </c>
      <c r="C25" s="22">
        <v>22</v>
      </c>
      <c r="D25" s="22">
        <v>24</v>
      </c>
      <c r="E25" s="22">
        <v>26</v>
      </c>
      <c r="F25" s="22">
        <v>28</v>
      </c>
      <c r="G25" s="22">
        <v>32</v>
      </c>
      <c r="H25" s="22">
        <v>32</v>
      </c>
      <c r="I25" s="22">
        <v>34</v>
      </c>
      <c r="J25" s="22">
        <v>37</v>
      </c>
      <c r="K25" s="22">
        <v>34</v>
      </c>
      <c r="L25" s="22">
        <v>36</v>
      </c>
      <c r="M25" s="22">
        <v>38</v>
      </c>
      <c r="N25" s="22">
        <v>41</v>
      </c>
      <c r="O25" s="22">
        <v>48</v>
      </c>
      <c r="P25" s="22">
        <v>47</v>
      </c>
      <c r="Q25" s="22">
        <v>46</v>
      </c>
      <c r="R25" s="22">
        <v>47</v>
      </c>
      <c r="S25" s="22">
        <v>47</v>
      </c>
      <c r="T25" s="22">
        <v>49</v>
      </c>
      <c r="U25" s="22">
        <v>48</v>
      </c>
      <c r="V25" s="22">
        <v>50</v>
      </c>
      <c r="W25" s="22">
        <v>56</v>
      </c>
      <c r="X25" s="22">
        <v>58</v>
      </c>
      <c r="Y25" s="22">
        <v>61</v>
      </c>
      <c r="Z25" s="22">
        <v>63</v>
      </c>
      <c r="AA25" s="22">
        <v>64</v>
      </c>
      <c r="AB25" s="22">
        <v>67</v>
      </c>
      <c r="AC25" s="22">
        <v>76</v>
      </c>
      <c r="AD25" s="22">
        <v>80</v>
      </c>
    </row>
    <row r="26" spans="1:30" ht="13.5" customHeight="1">
      <c r="A26" s="2">
        <v>20</v>
      </c>
      <c r="B26" s="3" t="s">
        <v>16</v>
      </c>
      <c r="C26" s="22">
        <v>26</v>
      </c>
      <c r="D26" s="22">
        <v>26</v>
      </c>
      <c r="E26" s="22">
        <v>26</v>
      </c>
      <c r="F26" s="22">
        <v>26</v>
      </c>
      <c r="G26" s="22">
        <v>27</v>
      </c>
      <c r="H26" s="22">
        <v>27</v>
      </c>
      <c r="I26" s="22">
        <v>28</v>
      </c>
      <c r="J26" s="22">
        <v>27</v>
      </c>
      <c r="K26" s="22">
        <v>28</v>
      </c>
      <c r="L26" s="22">
        <v>28</v>
      </c>
      <c r="M26" s="22">
        <v>28</v>
      </c>
      <c r="N26" s="22">
        <v>29</v>
      </c>
      <c r="O26" s="22">
        <v>29</v>
      </c>
      <c r="P26" s="22">
        <v>28</v>
      </c>
      <c r="Q26" s="22">
        <v>29</v>
      </c>
      <c r="R26" s="22">
        <v>29</v>
      </c>
      <c r="S26" s="22">
        <v>29</v>
      </c>
      <c r="T26" s="22">
        <v>29</v>
      </c>
      <c r="U26" s="22">
        <v>29</v>
      </c>
      <c r="V26" s="22">
        <v>29</v>
      </c>
      <c r="W26" s="22">
        <v>30</v>
      </c>
      <c r="X26" s="22">
        <v>30</v>
      </c>
      <c r="Y26" s="22">
        <v>30</v>
      </c>
      <c r="Z26" s="22">
        <v>30</v>
      </c>
      <c r="AA26" s="22">
        <v>30</v>
      </c>
      <c r="AB26" s="22">
        <v>30</v>
      </c>
      <c r="AC26" s="22">
        <v>30</v>
      </c>
      <c r="AD26" s="22">
        <v>30</v>
      </c>
    </row>
    <row r="27" spans="1:30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15.75" customHeight="1">
      <c r="A28" s="2" t="s">
        <v>17</v>
      </c>
      <c r="B28" s="4" t="s">
        <v>18</v>
      </c>
      <c r="C28" s="9">
        <v>537525</v>
      </c>
      <c r="D28" s="9">
        <v>555127</v>
      </c>
      <c r="E28" s="9">
        <v>569081</v>
      </c>
      <c r="F28" s="9">
        <v>578536</v>
      </c>
      <c r="G28" s="9">
        <v>588235</v>
      </c>
      <c r="H28" s="9">
        <v>596543</v>
      </c>
      <c r="I28" s="9">
        <v>604688</v>
      </c>
      <c r="J28" s="9">
        <v>607906</v>
      </c>
      <c r="K28" s="9">
        <v>606450</v>
      </c>
      <c r="L28" s="9">
        <v>602682</v>
      </c>
      <c r="M28" s="9">
        <v>595549</v>
      </c>
      <c r="N28" s="9">
        <v>595353</v>
      </c>
      <c r="O28" s="9">
        <v>594700</v>
      </c>
      <c r="P28" s="9">
        <v>596621</v>
      </c>
      <c r="Q28" s="9">
        <v>597662</v>
      </c>
      <c r="R28" s="9">
        <v>602279</v>
      </c>
      <c r="S28" s="9">
        <v>601718</v>
      </c>
      <c r="T28" s="9">
        <v>598032</v>
      </c>
      <c r="U28" s="9">
        <v>594162</v>
      </c>
      <c r="V28" s="9">
        <v>585042</v>
      </c>
      <c r="W28" s="9">
        <v>562803</v>
      </c>
      <c r="X28" s="9">
        <v>552986</v>
      </c>
      <c r="Y28" s="9">
        <v>546949</v>
      </c>
      <c r="Z28" s="9">
        <v>545116</v>
      </c>
      <c r="AA28" s="9">
        <v>539039</v>
      </c>
      <c r="AB28" s="9">
        <v>530642.05</v>
      </c>
      <c r="AC28" s="9">
        <v>522669.43899999995</v>
      </c>
      <c r="AD28" s="9">
        <v>512088.44466</v>
      </c>
    </row>
    <row r="29" spans="1:30" ht="15.75" customHeight="1">
      <c r="A29" s="2" t="s">
        <v>19</v>
      </c>
      <c r="B29" s="4" t="s">
        <v>20</v>
      </c>
      <c r="C29" s="9">
        <v>152673</v>
      </c>
      <c r="D29" s="9">
        <v>152912</v>
      </c>
      <c r="E29" s="9">
        <v>151486</v>
      </c>
      <c r="F29" s="9">
        <v>149302</v>
      </c>
      <c r="G29" s="9">
        <v>146349</v>
      </c>
      <c r="H29" s="9">
        <v>141759</v>
      </c>
      <c r="I29" s="9">
        <v>137693</v>
      </c>
      <c r="J29" s="9">
        <v>132934</v>
      </c>
      <c r="K29" s="9">
        <v>127132</v>
      </c>
      <c r="L29" s="9">
        <v>120410</v>
      </c>
      <c r="M29" s="9">
        <v>113651</v>
      </c>
      <c r="N29" s="9">
        <v>107269</v>
      </c>
      <c r="O29" s="9">
        <v>102112</v>
      </c>
      <c r="P29" s="9">
        <v>97489</v>
      </c>
      <c r="Q29" s="9">
        <v>93730</v>
      </c>
      <c r="R29" s="9">
        <v>91420</v>
      </c>
      <c r="S29" s="9">
        <v>89811</v>
      </c>
      <c r="T29" s="9">
        <v>86400</v>
      </c>
      <c r="U29" s="9">
        <v>84177</v>
      </c>
      <c r="V29" s="9">
        <v>81333</v>
      </c>
      <c r="W29" s="9">
        <v>75774</v>
      </c>
      <c r="X29" s="9">
        <v>69197.35294117646</v>
      </c>
      <c r="Y29" s="9">
        <v>64684.35294117646</v>
      </c>
      <c r="Z29" s="9">
        <v>60612.35294117646</v>
      </c>
      <c r="AA29" s="9">
        <v>56175.352941176476</v>
      </c>
      <c r="AB29" s="9">
        <v>54811.602941176476</v>
      </c>
      <c r="AC29" s="9">
        <v>53365.747941176465</v>
      </c>
      <c r="AD29" s="9">
        <v>52012.76424117647</v>
      </c>
    </row>
    <row r="30" spans="1:30" ht="15.75" customHeight="1">
      <c r="A30" s="2" t="s">
        <v>21</v>
      </c>
      <c r="B30" s="4" t="s">
        <v>22</v>
      </c>
      <c r="C30" s="9">
        <v>2246</v>
      </c>
      <c r="D30" s="9">
        <v>2503</v>
      </c>
      <c r="E30" s="9">
        <v>2706</v>
      </c>
      <c r="F30" s="9">
        <v>2897</v>
      </c>
      <c r="G30" s="9">
        <v>3100</v>
      </c>
      <c r="H30" s="9">
        <v>3327</v>
      </c>
      <c r="I30" s="9">
        <v>3531</v>
      </c>
      <c r="J30" s="9">
        <v>3697</v>
      </c>
      <c r="K30" s="9">
        <v>3870</v>
      </c>
      <c r="L30" s="9">
        <v>4041</v>
      </c>
      <c r="M30" s="9">
        <v>4225</v>
      </c>
      <c r="N30" s="9">
        <v>4530</v>
      </c>
      <c r="O30" s="9">
        <v>4756</v>
      </c>
      <c r="P30" s="9">
        <v>4915</v>
      </c>
      <c r="Q30" s="9">
        <v>5089</v>
      </c>
      <c r="R30" s="9">
        <v>5393</v>
      </c>
      <c r="S30" s="9">
        <v>5815</v>
      </c>
      <c r="T30" s="9">
        <v>6187</v>
      </c>
      <c r="U30" s="9">
        <v>6448</v>
      </c>
      <c r="V30" s="9">
        <v>6635</v>
      </c>
      <c r="W30" s="9">
        <v>6874</v>
      </c>
      <c r="X30" s="9">
        <v>7159</v>
      </c>
      <c r="Y30" s="9">
        <v>7491</v>
      </c>
      <c r="Z30" s="9">
        <v>7746</v>
      </c>
      <c r="AA30" s="9">
        <v>8129</v>
      </c>
      <c r="AB30" s="9">
        <v>8546</v>
      </c>
      <c r="AC30" s="9">
        <v>8881</v>
      </c>
      <c r="AD30" s="9">
        <v>9304</v>
      </c>
    </row>
    <row r="31" spans="1:30" ht="15.75" customHeight="1">
      <c r="A31" s="2" t="s">
        <v>23</v>
      </c>
      <c r="B31" s="4" t="s">
        <v>24</v>
      </c>
      <c r="C31" s="9">
        <v>48</v>
      </c>
      <c r="D31" s="9">
        <v>50</v>
      </c>
      <c r="E31" s="9">
        <v>52</v>
      </c>
      <c r="F31" s="9">
        <v>54</v>
      </c>
      <c r="G31" s="9">
        <v>59</v>
      </c>
      <c r="H31" s="9">
        <v>59</v>
      </c>
      <c r="I31" s="9">
        <v>62</v>
      </c>
      <c r="J31" s="9">
        <v>64</v>
      </c>
      <c r="K31" s="9">
        <v>62</v>
      </c>
      <c r="L31" s="9">
        <v>64</v>
      </c>
      <c r="M31" s="9">
        <v>66</v>
      </c>
      <c r="N31" s="9">
        <v>70</v>
      </c>
      <c r="O31" s="9">
        <v>77</v>
      </c>
      <c r="P31" s="9">
        <v>75</v>
      </c>
      <c r="Q31" s="9">
        <v>75</v>
      </c>
      <c r="R31" s="9">
        <v>76</v>
      </c>
      <c r="S31" s="9">
        <v>76</v>
      </c>
      <c r="T31" s="9">
        <v>78</v>
      </c>
      <c r="U31" s="9">
        <v>77</v>
      </c>
      <c r="V31" s="9">
        <v>79</v>
      </c>
      <c r="W31" s="9">
        <v>86</v>
      </c>
      <c r="X31" s="9">
        <v>88</v>
      </c>
      <c r="Y31" s="9">
        <v>91</v>
      </c>
      <c r="Z31" s="9">
        <v>93</v>
      </c>
      <c r="AA31" s="9">
        <v>94</v>
      </c>
      <c r="AB31" s="9">
        <v>97</v>
      </c>
      <c r="AC31" s="9">
        <v>106</v>
      </c>
      <c r="AD31" s="9">
        <v>110</v>
      </c>
    </row>
    <row r="32" spans="1:30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2" t="s">
        <v>25</v>
      </c>
      <c r="B33" s="4" t="s">
        <v>26</v>
      </c>
      <c r="C33" s="9">
        <v>692492</v>
      </c>
      <c r="D33" s="9">
        <v>710592</v>
      </c>
      <c r="E33" s="9">
        <v>723325</v>
      </c>
      <c r="F33" s="9">
        <v>730789</v>
      </c>
      <c r="G33" s="9">
        <v>737743</v>
      </c>
      <c r="H33" s="9">
        <v>741688</v>
      </c>
      <c r="I33" s="9">
        <v>745974</v>
      </c>
      <c r="J33" s="9">
        <v>744601</v>
      </c>
      <c r="K33" s="9">
        <v>737514</v>
      </c>
      <c r="L33" s="9">
        <v>727197</v>
      </c>
      <c r="M33" s="9">
        <v>713491</v>
      </c>
      <c r="N33" s="9">
        <v>707222</v>
      </c>
      <c r="O33" s="9">
        <v>701645</v>
      </c>
      <c r="P33" s="9">
        <v>699100</v>
      </c>
      <c r="Q33" s="9">
        <v>696556</v>
      </c>
      <c r="R33" s="9">
        <v>699168</v>
      </c>
      <c r="S33" s="9">
        <v>697420</v>
      </c>
      <c r="T33" s="9">
        <v>690697</v>
      </c>
      <c r="U33" s="9">
        <v>684864</v>
      </c>
      <c r="V33" s="9">
        <v>673089</v>
      </c>
      <c r="W33" s="9">
        <v>645537</v>
      </c>
      <c r="X33" s="9">
        <v>629430.3529411765</v>
      </c>
      <c r="Y33" s="9">
        <v>619215.3529411765</v>
      </c>
      <c r="Z33" s="9">
        <v>613567.3529411765</v>
      </c>
      <c r="AA33" s="9">
        <v>603437.3529411765</v>
      </c>
      <c r="AB33" s="9">
        <v>594096.6529411766</v>
      </c>
      <c r="AC33" s="9">
        <v>585022.1869411764</v>
      </c>
      <c r="AD33" s="9">
        <v>573515.2089011765</v>
      </c>
    </row>
    <row r="34" spans="1:30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>
      <c r="A35" s="2" t="s">
        <v>25</v>
      </c>
      <c r="B35" s="4" t="s">
        <v>41</v>
      </c>
      <c r="C35" s="9">
        <v>692466</v>
      </c>
      <c r="D35" s="9">
        <v>710566</v>
      </c>
      <c r="E35" s="9">
        <v>723299</v>
      </c>
      <c r="F35" s="9">
        <v>730763</v>
      </c>
      <c r="G35" s="9">
        <v>737716</v>
      </c>
      <c r="H35" s="9">
        <v>741661</v>
      </c>
      <c r="I35" s="9">
        <v>745946</v>
      </c>
      <c r="J35" s="9">
        <v>744574</v>
      </c>
      <c r="K35" s="9">
        <v>737486</v>
      </c>
      <c r="L35" s="9">
        <v>727169</v>
      </c>
      <c r="M35" s="9">
        <v>713463</v>
      </c>
      <c r="N35" s="9">
        <v>707193</v>
      </c>
      <c r="O35" s="9">
        <v>701616</v>
      </c>
      <c r="P35" s="9">
        <v>699072</v>
      </c>
      <c r="Q35" s="9">
        <v>696527</v>
      </c>
      <c r="R35" s="9">
        <v>699139</v>
      </c>
      <c r="S35" s="9">
        <v>697391</v>
      </c>
      <c r="T35" s="9">
        <v>690668</v>
      </c>
      <c r="U35" s="9">
        <v>684835</v>
      </c>
      <c r="V35" s="9">
        <v>673060</v>
      </c>
      <c r="W35" s="9">
        <v>645507</v>
      </c>
      <c r="X35" s="9">
        <v>629400.3529411765</v>
      </c>
      <c r="Y35" s="9">
        <v>619185.3529411765</v>
      </c>
      <c r="Z35" s="9">
        <v>613537.3529411765</v>
      </c>
      <c r="AA35" s="9">
        <v>603407.3529411765</v>
      </c>
      <c r="AB35" s="9">
        <v>594066.6529411766</v>
      </c>
      <c r="AC35" s="9">
        <v>584992.1869411764</v>
      </c>
      <c r="AD35" s="9">
        <v>573485.2089011765</v>
      </c>
    </row>
    <row r="36" spans="12:30" ht="11.25">
      <c r="L36" s="12"/>
      <c r="M36" s="12"/>
      <c r="N36" s="12"/>
      <c r="O36" s="12"/>
      <c r="P36" s="9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9" spans="25:30" ht="11.25">
      <c r="Y39" s="15"/>
      <c r="Z39" s="15"/>
      <c r="AA39" s="15"/>
      <c r="AB39" s="15"/>
      <c r="AC39" s="15"/>
      <c r="AD39" s="15"/>
    </row>
    <row r="40" spans="25:30" ht="11.25">
      <c r="Y40" s="15"/>
      <c r="Z40" s="15"/>
      <c r="AA40" s="15"/>
      <c r="AB40" s="15"/>
      <c r="AC40" s="15"/>
      <c r="AD40" s="15"/>
    </row>
  </sheetData>
  <sheetProtection/>
  <printOptions horizontalCentered="1" verticalCentered="1"/>
  <pageMargins left="0.5905511811023623" right="0.5905511811023623" top="0.9448818897637796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Vorabzug&amp;C&amp;"Arial,Fett"&amp;12Anlagenbestand&amp;"Arial,Standard"
&amp;10(Stückzahl per 31.12.)&amp;R&amp;"Arial,Standard"Tabelle A</oddHeader>
    <oddFooter>&amp;R25.06.2018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D38"/>
  <sheetViews>
    <sheetView zoomScale="80" zoomScaleNormal="80" zoomScalePageLayoutView="8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bestFit="1" customWidth="1"/>
    <col min="3" max="28" width="8.50390625" style="12" customWidth="1"/>
    <col min="29" max="30" width="8.50390625" style="20" customWidth="1"/>
    <col min="31" max="16384" width="11.50390625" style="20" customWidth="1"/>
  </cols>
  <sheetData>
    <row r="1" spans="1:30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</row>
    <row r="3" spans="1:30" ht="13.5" customHeight="1">
      <c r="A3" s="2">
        <v>2</v>
      </c>
      <c r="B3" s="3" t="s">
        <v>3</v>
      </c>
      <c r="C3" s="9">
        <v>346940</v>
      </c>
      <c r="D3" s="9">
        <v>431180</v>
      </c>
      <c r="E3" s="9">
        <v>510930</v>
      </c>
      <c r="F3" s="9">
        <v>580710</v>
      </c>
      <c r="G3" s="9">
        <v>644340</v>
      </c>
      <c r="H3" s="9">
        <v>711020</v>
      </c>
      <c r="I3" s="9">
        <v>792350</v>
      </c>
      <c r="J3" s="9">
        <v>873210</v>
      </c>
      <c r="K3" s="9">
        <v>953960</v>
      </c>
      <c r="L3" s="9">
        <v>1020780</v>
      </c>
      <c r="M3" s="9">
        <v>1082470</v>
      </c>
      <c r="N3" s="9">
        <v>1134150</v>
      </c>
      <c r="O3" s="9">
        <v>1183360</v>
      </c>
      <c r="P3" s="9">
        <v>1226890</v>
      </c>
      <c r="Q3" s="9">
        <v>1270010</v>
      </c>
      <c r="R3" s="9">
        <v>1313280</v>
      </c>
      <c r="S3" s="9">
        <v>1356750</v>
      </c>
      <c r="T3" s="9">
        <v>1389890</v>
      </c>
      <c r="U3" s="9">
        <v>1426100</v>
      </c>
      <c r="V3" s="9">
        <v>1446700</v>
      </c>
      <c r="W3" s="9">
        <v>1401760</v>
      </c>
      <c r="X3" s="9">
        <v>1374940</v>
      </c>
      <c r="Y3" s="9">
        <v>1352610</v>
      </c>
      <c r="Z3" s="9">
        <v>1340250</v>
      </c>
      <c r="AA3" s="9">
        <v>1314150</v>
      </c>
      <c r="AB3" s="9">
        <v>1266281.5</v>
      </c>
      <c r="AC3" s="9">
        <v>1203391.57</v>
      </c>
      <c r="AD3" s="9">
        <v>1139879.6358</v>
      </c>
    </row>
    <row r="4" spans="1:30" ht="13.5" customHeight="1">
      <c r="A4" s="2">
        <v>3</v>
      </c>
      <c r="B4" s="3" t="s">
        <v>4</v>
      </c>
      <c r="C4" s="9">
        <v>768380</v>
      </c>
      <c r="D4" s="9">
        <v>853760</v>
      </c>
      <c r="E4" s="9">
        <v>933760</v>
      </c>
      <c r="F4" s="9">
        <v>994730</v>
      </c>
      <c r="G4" s="9">
        <v>1075420</v>
      </c>
      <c r="H4" s="9">
        <v>1153750</v>
      </c>
      <c r="I4" s="9">
        <v>1226320</v>
      </c>
      <c r="J4" s="9">
        <v>1316600</v>
      </c>
      <c r="K4" s="9">
        <v>1414910</v>
      </c>
      <c r="L4" s="9">
        <v>1484180</v>
      </c>
      <c r="M4" s="9">
        <v>1518440</v>
      </c>
      <c r="N4" s="9">
        <v>1593630</v>
      </c>
      <c r="O4" s="9">
        <v>1661730</v>
      </c>
      <c r="P4" s="9">
        <v>1745100</v>
      </c>
      <c r="Q4" s="9">
        <v>1821980</v>
      </c>
      <c r="R4" s="9">
        <v>1922200</v>
      </c>
      <c r="S4" s="9">
        <v>2026560</v>
      </c>
      <c r="T4" s="9">
        <v>2111920</v>
      </c>
      <c r="U4" s="9">
        <v>2192990</v>
      </c>
      <c r="V4" s="9">
        <v>2242340</v>
      </c>
      <c r="W4" s="9">
        <v>2244430</v>
      </c>
      <c r="X4" s="9">
        <v>2251040</v>
      </c>
      <c r="Y4" s="9">
        <v>2263030</v>
      </c>
      <c r="Z4" s="9">
        <v>2294050</v>
      </c>
      <c r="AA4" s="9">
        <v>2291620</v>
      </c>
      <c r="AB4" s="9">
        <v>2286419</v>
      </c>
      <c r="AC4" s="9">
        <v>2283537.02</v>
      </c>
      <c r="AD4" s="9">
        <v>2260557.5588</v>
      </c>
    </row>
    <row r="5" spans="1:30" ht="13.5" customHeight="1">
      <c r="A5" s="2" t="s">
        <v>32</v>
      </c>
      <c r="B5" s="3" t="s">
        <v>5</v>
      </c>
      <c r="C5" s="9">
        <v>1197340</v>
      </c>
      <c r="D5" s="9">
        <v>1189110</v>
      </c>
      <c r="E5" s="9">
        <v>1177630</v>
      </c>
      <c r="F5" s="9">
        <v>1167900</v>
      </c>
      <c r="G5" s="9">
        <v>1151240</v>
      </c>
      <c r="H5" s="9">
        <v>1126840</v>
      </c>
      <c r="I5" s="9">
        <v>1110150</v>
      </c>
      <c r="J5" s="9">
        <v>1063090</v>
      </c>
      <c r="K5" s="9">
        <v>973050</v>
      </c>
      <c r="L5" s="9">
        <v>885770</v>
      </c>
      <c r="M5" s="9">
        <v>796430</v>
      </c>
      <c r="N5" s="9">
        <v>712260</v>
      </c>
      <c r="O5" s="9">
        <v>630740</v>
      </c>
      <c r="P5" s="9">
        <v>579190</v>
      </c>
      <c r="Q5" s="9">
        <v>533270</v>
      </c>
      <c r="R5" s="9">
        <v>487860</v>
      </c>
      <c r="S5" s="9">
        <v>423720</v>
      </c>
      <c r="T5" s="9">
        <v>358290</v>
      </c>
      <c r="U5" s="9">
        <v>287170</v>
      </c>
      <c r="V5" s="9">
        <v>228410</v>
      </c>
      <c r="W5" s="9">
        <v>174650</v>
      </c>
      <c r="X5" s="9">
        <v>155680</v>
      </c>
      <c r="Y5" s="9">
        <v>139760</v>
      </c>
      <c r="Z5" s="9">
        <v>122890</v>
      </c>
      <c r="AA5" s="9">
        <v>105810</v>
      </c>
      <c r="AB5" s="9">
        <v>90940</v>
      </c>
      <c r="AC5" s="9">
        <v>78180</v>
      </c>
      <c r="AD5" s="9">
        <v>63390</v>
      </c>
    </row>
    <row r="6" spans="1:30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600</v>
      </c>
      <c r="L6" s="9">
        <v>1000</v>
      </c>
      <c r="M6" s="9">
        <v>1840</v>
      </c>
      <c r="N6" s="9">
        <v>3180</v>
      </c>
      <c r="O6" s="9">
        <v>5640</v>
      </c>
      <c r="P6" s="9">
        <v>7790</v>
      </c>
      <c r="Q6" s="9">
        <v>10600</v>
      </c>
      <c r="R6" s="9">
        <v>14145</v>
      </c>
      <c r="S6" s="9">
        <v>19715</v>
      </c>
      <c r="T6" s="9">
        <v>24280</v>
      </c>
      <c r="U6" s="9">
        <v>29025</v>
      </c>
      <c r="V6" s="9">
        <v>33025</v>
      </c>
      <c r="W6" s="9">
        <v>36805</v>
      </c>
      <c r="X6" s="9">
        <v>40400</v>
      </c>
      <c r="Y6" s="9">
        <v>43995</v>
      </c>
      <c r="Z6" s="9">
        <v>46990</v>
      </c>
      <c r="AA6" s="9">
        <v>49715</v>
      </c>
      <c r="AB6" s="9">
        <v>51985.5</v>
      </c>
      <c r="AC6" s="9">
        <v>53661.090000000004</v>
      </c>
      <c r="AD6" s="9">
        <v>54504.6446</v>
      </c>
    </row>
    <row r="7" spans="1:30" ht="13.5" customHeight="1">
      <c r="A7" s="2">
        <v>5</v>
      </c>
      <c r="B7" s="3" t="s">
        <v>6</v>
      </c>
      <c r="C7" s="9">
        <v>1880445</v>
      </c>
      <c r="D7" s="9">
        <v>1875105</v>
      </c>
      <c r="E7" s="9">
        <v>1869180</v>
      </c>
      <c r="F7" s="9">
        <v>1863540</v>
      </c>
      <c r="G7" s="9">
        <v>1857420</v>
      </c>
      <c r="H7" s="9">
        <v>1863330</v>
      </c>
      <c r="I7" s="9">
        <v>1864440</v>
      </c>
      <c r="J7" s="9">
        <v>1865580</v>
      </c>
      <c r="K7" s="9">
        <v>1862250</v>
      </c>
      <c r="L7" s="9">
        <v>1877415</v>
      </c>
      <c r="M7" s="21">
        <v>1881585</v>
      </c>
      <c r="N7" s="21">
        <v>1881585</v>
      </c>
      <c r="O7" s="21">
        <v>1874880</v>
      </c>
      <c r="P7" s="21">
        <v>1859880</v>
      </c>
      <c r="Q7" s="21">
        <v>1837830</v>
      </c>
      <c r="R7" s="21">
        <v>1811265</v>
      </c>
      <c r="S7" s="21">
        <v>1782675</v>
      </c>
      <c r="T7" s="21">
        <v>1744065</v>
      </c>
      <c r="U7" s="21">
        <v>1726575</v>
      </c>
      <c r="V7" s="21">
        <v>1706865</v>
      </c>
      <c r="W7" s="21">
        <v>1697205</v>
      </c>
      <c r="X7" s="21">
        <v>1696005</v>
      </c>
      <c r="Y7" s="21">
        <v>1708815</v>
      </c>
      <c r="Z7" s="21">
        <v>1726740</v>
      </c>
      <c r="AA7" s="21">
        <v>1746510</v>
      </c>
      <c r="AB7" s="21">
        <v>1752781.5</v>
      </c>
      <c r="AC7" s="21">
        <v>1769647.77</v>
      </c>
      <c r="AD7" s="21">
        <v>1779083.8638</v>
      </c>
    </row>
    <row r="8" spans="1:30" ht="13.5" customHeight="1">
      <c r="A8" s="2">
        <v>6</v>
      </c>
      <c r="B8" s="3" t="s">
        <v>7</v>
      </c>
      <c r="C8" s="9">
        <v>1082056</v>
      </c>
      <c r="D8" s="9">
        <v>1071400</v>
      </c>
      <c r="E8" s="9">
        <v>1049976</v>
      </c>
      <c r="F8" s="9">
        <v>1021712</v>
      </c>
      <c r="G8" s="9">
        <v>995808</v>
      </c>
      <c r="H8" s="9">
        <v>962240</v>
      </c>
      <c r="I8" s="9">
        <v>930040</v>
      </c>
      <c r="J8" s="9">
        <v>872912</v>
      </c>
      <c r="K8" s="9">
        <v>811368</v>
      </c>
      <c r="L8" s="9">
        <v>753256</v>
      </c>
      <c r="M8" s="9">
        <v>708640</v>
      </c>
      <c r="N8" s="9">
        <v>681920</v>
      </c>
      <c r="O8" s="9">
        <v>654440</v>
      </c>
      <c r="P8" s="9">
        <v>626920</v>
      </c>
      <c r="Q8" s="9">
        <v>595768</v>
      </c>
      <c r="R8" s="9">
        <v>572248</v>
      </c>
      <c r="S8" s="9">
        <v>516408</v>
      </c>
      <c r="T8" s="9">
        <v>465288</v>
      </c>
      <c r="U8" s="9">
        <v>418656</v>
      </c>
      <c r="V8" s="9">
        <v>360040</v>
      </c>
      <c r="W8" s="9">
        <v>298768</v>
      </c>
      <c r="X8" s="9">
        <v>272136</v>
      </c>
      <c r="Y8" s="9">
        <v>251728</v>
      </c>
      <c r="Z8" s="9">
        <v>234000</v>
      </c>
      <c r="AA8" s="9">
        <v>215352</v>
      </c>
      <c r="AB8" s="9">
        <v>200678.4</v>
      </c>
      <c r="AC8" s="9">
        <v>187510.752</v>
      </c>
      <c r="AD8" s="9">
        <v>177105.64288</v>
      </c>
    </row>
    <row r="9" spans="1:30" ht="13.5" customHeight="1">
      <c r="A9" s="2">
        <v>7</v>
      </c>
      <c r="B9" s="3" t="s">
        <v>8</v>
      </c>
      <c r="C9" s="9">
        <v>971820</v>
      </c>
      <c r="D9" s="9">
        <v>951880</v>
      </c>
      <c r="E9" s="9">
        <v>928100</v>
      </c>
      <c r="F9" s="9">
        <v>904540</v>
      </c>
      <c r="G9" s="9">
        <v>879300</v>
      </c>
      <c r="H9" s="9">
        <v>849080</v>
      </c>
      <c r="I9" s="9">
        <v>818380</v>
      </c>
      <c r="J9" s="9">
        <v>786920</v>
      </c>
      <c r="K9" s="9">
        <v>754020</v>
      </c>
      <c r="L9" s="9">
        <v>721360</v>
      </c>
      <c r="M9" s="9">
        <v>687820</v>
      </c>
      <c r="N9" s="9">
        <v>655540</v>
      </c>
      <c r="O9" s="9">
        <v>621060</v>
      </c>
      <c r="P9" s="9">
        <v>587020</v>
      </c>
      <c r="Q9" s="9">
        <v>553340</v>
      </c>
      <c r="R9" s="9">
        <v>519960</v>
      </c>
      <c r="S9" s="9">
        <v>479540</v>
      </c>
      <c r="T9" s="9">
        <v>427340</v>
      </c>
      <c r="U9" s="9">
        <v>386540</v>
      </c>
      <c r="V9" s="9">
        <v>348680</v>
      </c>
      <c r="W9" s="9">
        <v>287520</v>
      </c>
      <c r="X9" s="9">
        <v>234060</v>
      </c>
      <c r="Y9" s="9">
        <v>189200</v>
      </c>
      <c r="Z9" s="9">
        <v>147020</v>
      </c>
      <c r="AA9" s="9">
        <v>113420</v>
      </c>
      <c r="AB9" s="9">
        <v>106745</v>
      </c>
      <c r="AC9" s="9">
        <v>100487.90000000001</v>
      </c>
      <c r="AD9" s="9">
        <v>94808.226</v>
      </c>
    </row>
    <row r="10" spans="1:30" ht="13.5" customHeight="1">
      <c r="A10" s="2">
        <v>8</v>
      </c>
      <c r="B10" s="3" t="s">
        <v>35</v>
      </c>
      <c r="C10" s="9">
        <v>1362480</v>
      </c>
      <c r="D10" s="9">
        <v>1392000</v>
      </c>
      <c r="E10" s="9">
        <v>1399500</v>
      </c>
      <c r="F10" s="9">
        <v>1401780</v>
      </c>
      <c r="G10" s="9">
        <v>1397790</v>
      </c>
      <c r="H10" s="9">
        <v>1372500</v>
      </c>
      <c r="I10" s="9">
        <v>1379670</v>
      </c>
      <c r="J10" s="9">
        <v>1377330</v>
      </c>
      <c r="K10" s="9">
        <v>1365210</v>
      </c>
      <c r="L10" s="9">
        <v>1344180</v>
      </c>
      <c r="M10" s="9">
        <v>1335840</v>
      </c>
      <c r="N10" s="9">
        <v>1338150</v>
      </c>
      <c r="O10" s="9">
        <v>1327410</v>
      </c>
      <c r="P10" s="9">
        <v>1300620</v>
      </c>
      <c r="Q10" s="9">
        <v>1277790</v>
      </c>
      <c r="R10" s="9">
        <v>1251540</v>
      </c>
      <c r="S10" s="9">
        <v>1228950</v>
      </c>
      <c r="T10" s="9">
        <v>1201950</v>
      </c>
      <c r="U10" s="9">
        <v>1183320</v>
      </c>
      <c r="V10" s="9">
        <v>1157850</v>
      </c>
      <c r="W10" s="9">
        <v>1079760</v>
      </c>
      <c r="X10" s="9">
        <v>978684.705882353</v>
      </c>
      <c r="Y10" s="9">
        <v>910884.705882353</v>
      </c>
      <c r="Z10" s="9">
        <v>848694.705882353</v>
      </c>
      <c r="AA10" s="9">
        <v>767724.705882353</v>
      </c>
      <c r="AB10" s="9">
        <v>743424.705882353</v>
      </c>
      <c r="AC10" s="9">
        <v>716094.705882353</v>
      </c>
      <c r="AD10" s="9">
        <v>693624.705882353</v>
      </c>
    </row>
    <row r="11" spans="1:30" ht="13.5" customHeight="1">
      <c r="A11" s="2">
        <v>9</v>
      </c>
      <c r="B11" s="3" t="s">
        <v>36</v>
      </c>
      <c r="C11" s="9">
        <v>75600</v>
      </c>
      <c r="D11" s="9">
        <v>82000</v>
      </c>
      <c r="E11" s="9">
        <v>92500</v>
      </c>
      <c r="F11" s="9">
        <v>107000</v>
      </c>
      <c r="G11" s="9">
        <v>124600</v>
      </c>
      <c r="H11" s="9">
        <v>145000</v>
      </c>
      <c r="I11" s="9">
        <v>163000</v>
      </c>
      <c r="J11" s="9">
        <v>177800</v>
      </c>
      <c r="K11" s="9">
        <v>190600</v>
      </c>
      <c r="L11" s="9">
        <v>202700</v>
      </c>
      <c r="M11" s="9">
        <v>218500</v>
      </c>
      <c r="N11" s="9">
        <v>243300</v>
      </c>
      <c r="O11" s="9">
        <v>260500</v>
      </c>
      <c r="P11" s="9">
        <v>273100</v>
      </c>
      <c r="Q11" s="9">
        <v>286800</v>
      </c>
      <c r="R11" s="9">
        <v>298800</v>
      </c>
      <c r="S11" s="9">
        <v>308300</v>
      </c>
      <c r="T11" s="9">
        <v>315900</v>
      </c>
      <c r="U11" s="9">
        <v>326600</v>
      </c>
      <c r="V11" s="9">
        <v>331700</v>
      </c>
      <c r="W11" s="9">
        <v>336200</v>
      </c>
      <c r="X11" s="9">
        <v>337094.11764705885</v>
      </c>
      <c r="Y11" s="9">
        <v>336494.11764705885</v>
      </c>
      <c r="Z11" s="9">
        <v>329694.11764705885</v>
      </c>
      <c r="AA11" s="9">
        <v>320494.11764705885</v>
      </c>
      <c r="AB11" s="9">
        <v>306394.11764705885</v>
      </c>
      <c r="AC11" s="9">
        <v>292394.11764705885</v>
      </c>
      <c r="AD11" s="9">
        <v>284894.11764705885</v>
      </c>
    </row>
    <row r="12" spans="1:30" ht="13.5" customHeight="1">
      <c r="A12" s="2">
        <v>10</v>
      </c>
      <c r="B12" s="3" t="s">
        <v>9</v>
      </c>
      <c r="C12" s="9">
        <v>3982720</v>
      </c>
      <c r="D12" s="9">
        <v>3979080</v>
      </c>
      <c r="E12" s="9">
        <v>3924410</v>
      </c>
      <c r="F12" s="9">
        <v>3829770</v>
      </c>
      <c r="G12" s="9">
        <v>3698450</v>
      </c>
      <c r="H12" s="9">
        <v>3521840</v>
      </c>
      <c r="I12" s="9">
        <v>3303720</v>
      </c>
      <c r="J12" s="9">
        <v>3062990</v>
      </c>
      <c r="K12" s="9">
        <v>2779070</v>
      </c>
      <c r="L12" s="9">
        <v>2448950</v>
      </c>
      <c r="M12" s="9">
        <v>2083270</v>
      </c>
      <c r="N12" s="9">
        <v>1685600</v>
      </c>
      <c r="O12" s="9">
        <v>1408400</v>
      </c>
      <c r="P12" s="9">
        <v>1205050</v>
      </c>
      <c r="Q12" s="9">
        <v>1045240</v>
      </c>
      <c r="R12" s="9">
        <v>934570</v>
      </c>
      <c r="S12" s="9">
        <v>842450</v>
      </c>
      <c r="T12" s="9">
        <v>764540</v>
      </c>
      <c r="U12" s="9">
        <v>689570</v>
      </c>
      <c r="V12" s="9">
        <v>594090</v>
      </c>
      <c r="W12" s="9">
        <v>510300</v>
      </c>
      <c r="X12" s="9">
        <v>442890</v>
      </c>
      <c r="Y12" s="9">
        <v>391020</v>
      </c>
      <c r="Z12" s="9">
        <v>343630</v>
      </c>
      <c r="AA12" s="9">
        <v>297430</v>
      </c>
      <c r="AB12" s="9">
        <v>261030</v>
      </c>
      <c r="AC12" s="9">
        <v>230650</v>
      </c>
      <c r="AD12" s="9">
        <v>187390</v>
      </c>
    </row>
    <row r="13" spans="1:30" ht="13.5" customHeight="1">
      <c r="A13" s="2" t="s">
        <v>34</v>
      </c>
      <c r="B13" s="3" t="s">
        <v>37</v>
      </c>
      <c r="C13" s="9">
        <v>30420</v>
      </c>
      <c r="D13" s="9">
        <v>37620</v>
      </c>
      <c r="E13" s="9">
        <v>43290</v>
      </c>
      <c r="F13" s="9">
        <v>47040</v>
      </c>
      <c r="G13" s="9">
        <v>51300</v>
      </c>
      <c r="H13" s="9">
        <v>53790</v>
      </c>
      <c r="I13" s="9">
        <v>58770</v>
      </c>
      <c r="J13" s="9">
        <v>64260</v>
      </c>
      <c r="K13" s="9">
        <v>67950</v>
      </c>
      <c r="L13" s="9">
        <v>71670</v>
      </c>
      <c r="M13" s="9">
        <v>73680</v>
      </c>
      <c r="N13" s="9">
        <v>78270</v>
      </c>
      <c r="O13" s="9">
        <v>83550</v>
      </c>
      <c r="P13" s="9">
        <v>87630</v>
      </c>
      <c r="Q13" s="9">
        <v>88290</v>
      </c>
      <c r="R13" s="9">
        <v>92040</v>
      </c>
      <c r="S13" s="9">
        <v>96960</v>
      </c>
      <c r="T13" s="9">
        <v>100260</v>
      </c>
      <c r="U13" s="9">
        <v>106410</v>
      </c>
      <c r="V13" s="9">
        <v>111150</v>
      </c>
      <c r="W13" s="9">
        <v>118410</v>
      </c>
      <c r="X13" s="9">
        <v>114232.9411764706</v>
      </c>
      <c r="Y13" s="9">
        <v>111862.9411764706</v>
      </c>
      <c r="Z13" s="9">
        <v>112252.9411764706</v>
      </c>
      <c r="AA13" s="9">
        <v>110542.9411764706</v>
      </c>
      <c r="AB13" s="9">
        <v>107872.9411764706</v>
      </c>
      <c r="AC13" s="9">
        <v>103402.9411764706</v>
      </c>
      <c r="AD13" s="9">
        <v>99082.9411764706</v>
      </c>
    </row>
    <row r="14" spans="1:30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1040</v>
      </c>
      <c r="L14" s="9">
        <v>2700</v>
      </c>
      <c r="M14" s="9">
        <v>6600</v>
      </c>
      <c r="N14" s="9">
        <v>15300</v>
      </c>
      <c r="O14" s="9">
        <v>26040</v>
      </c>
      <c r="P14" s="9">
        <v>38340</v>
      </c>
      <c r="Q14" s="9">
        <v>54540</v>
      </c>
      <c r="R14" s="9">
        <v>85940</v>
      </c>
      <c r="S14" s="9">
        <v>130380</v>
      </c>
      <c r="T14" s="9">
        <v>150900</v>
      </c>
      <c r="U14" s="9">
        <v>174840</v>
      </c>
      <c r="V14" s="9">
        <v>195900</v>
      </c>
      <c r="W14" s="9">
        <v>216140</v>
      </c>
      <c r="X14" s="9">
        <v>227316.4705882353</v>
      </c>
      <c r="Y14" s="9">
        <v>243636.4705882353</v>
      </c>
      <c r="Z14" s="9">
        <v>260476.4705882353</v>
      </c>
      <c r="AA14" s="9">
        <v>275496.4705882353</v>
      </c>
      <c r="AB14" s="9">
        <v>286096.4705882353</v>
      </c>
      <c r="AC14" s="9">
        <v>296116.4705882353</v>
      </c>
      <c r="AD14" s="9">
        <v>306456.4705882353</v>
      </c>
    </row>
    <row r="15" spans="1:30" ht="24.75" customHeight="1">
      <c r="A15" s="2" t="s">
        <v>43</v>
      </c>
      <c r="B15" s="3" t="s">
        <v>39</v>
      </c>
      <c r="C15" s="9">
        <v>60030</v>
      </c>
      <c r="D15" s="9">
        <v>68017</v>
      </c>
      <c r="E15" s="9">
        <v>75556</v>
      </c>
      <c r="F15" s="9">
        <v>84645</v>
      </c>
      <c r="G15" s="9">
        <v>94731</v>
      </c>
      <c r="H15" s="9">
        <v>106412</v>
      </c>
      <c r="I15" s="9">
        <v>116818</v>
      </c>
      <c r="J15" s="9">
        <v>125217</v>
      </c>
      <c r="K15" s="9">
        <v>136276</v>
      </c>
      <c r="L15" s="9">
        <v>145622</v>
      </c>
      <c r="M15" s="9">
        <v>154676</v>
      </c>
      <c r="N15" s="9">
        <v>171391</v>
      </c>
      <c r="O15" s="9">
        <v>184469.5</v>
      </c>
      <c r="P15" s="9">
        <v>196153.5</v>
      </c>
      <c r="Q15" s="9">
        <v>207443.5</v>
      </c>
      <c r="R15" s="9">
        <v>222462.5</v>
      </c>
      <c r="S15" s="9">
        <v>248089.5</v>
      </c>
      <c r="T15" s="9">
        <v>263805.1667</v>
      </c>
      <c r="U15" s="9">
        <v>274923.1667</v>
      </c>
      <c r="V15" s="9">
        <v>282678.1667</v>
      </c>
      <c r="W15" s="9">
        <v>297125.1667</v>
      </c>
      <c r="X15" s="9">
        <v>310135.9667</v>
      </c>
      <c r="Y15" s="9">
        <v>329294.9667</v>
      </c>
      <c r="Z15" s="9">
        <v>344089.9667</v>
      </c>
      <c r="AA15" s="9">
        <v>357249.9667</v>
      </c>
      <c r="AB15" s="9">
        <v>377104.63341</v>
      </c>
      <c r="AC15" s="9">
        <v>390632.46671999997</v>
      </c>
      <c r="AD15" s="9">
        <v>402425.30003</v>
      </c>
    </row>
    <row r="16" spans="1:30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279</v>
      </c>
      <c r="N16" s="9">
        <v>897</v>
      </c>
      <c r="O16" s="9">
        <v>1337</v>
      </c>
      <c r="P16" s="9">
        <v>1747</v>
      </c>
      <c r="Q16" s="9">
        <v>3927</v>
      </c>
      <c r="R16" s="9">
        <v>9939.66666</v>
      </c>
      <c r="S16" s="9">
        <v>17193.16666</v>
      </c>
      <c r="T16" s="9">
        <v>27770.16666</v>
      </c>
      <c r="U16" s="9">
        <v>33893.833320000005</v>
      </c>
      <c r="V16" s="9">
        <v>40621.50002000001</v>
      </c>
      <c r="W16" s="9">
        <v>45904.00002000001</v>
      </c>
      <c r="X16" s="9">
        <v>52219.00002000001</v>
      </c>
      <c r="Y16" s="9">
        <v>59014.00002000001</v>
      </c>
      <c r="Z16" s="9">
        <v>65039.00002000001</v>
      </c>
      <c r="AA16" s="9">
        <v>79804.00002</v>
      </c>
      <c r="AB16" s="9">
        <v>95537.00008</v>
      </c>
      <c r="AC16" s="9">
        <v>108950.16672999998</v>
      </c>
      <c r="AD16" s="9">
        <v>128365.50005999998</v>
      </c>
    </row>
    <row r="17" spans="1:30" ht="24.75" customHeight="1">
      <c r="A17" s="2">
        <v>13</v>
      </c>
      <c r="B17" s="3" t="s">
        <v>40</v>
      </c>
      <c r="C17" s="9">
        <v>170123</v>
      </c>
      <c r="D17" s="9">
        <v>185847</v>
      </c>
      <c r="E17" s="9">
        <v>195142</v>
      </c>
      <c r="F17" s="9">
        <v>204186</v>
      </c>
      <c r="G17" s="9">
        <v>211249</v>
      </c>
      <c r="H17" s="9">
        <v>218857</v>
      </c>
      <c r="I17" s="9">
        <v>228298</v>
      </c>
      <c r="J17" s="9">
        <v>231887</v>
      </c>
      <c r="K17" s="9">
        <v>232494</v>
      </c>
      <c r="L17" s="9">
        <v>234851</v>
      </c>
      <c r="M17" s="9">
        <v>235028</v>
      </c>
      <c r="N17" s="9">
        <v>238649</v>
      </c>
      <c r="O17" s="9">
        <v>239498</v>
      </c>
      <c r="P17" s="9">
        <v>240181</v>
      </c>
      <c r="Q17" s="9">
        <v>238079</v>
      </c>
      <c r="R17" s="9">
        <v>240074</v>
      </c>
      <c r="S17" s="9">
        <v>241517</v>
      </c>
      <c r="T17" s="9">
        <v>243786</v>
      </c>
      <c r="U17" s="9">
        <v>243621</v>
      </c>
      <c r="V17" s="9">
        <v>244435</v>
      </c>
      <c r="W17" s="9">
        <v>245183</v>
      </c>
      <c r="X17" s="9">
        <v>245697</v>
      </c>
      <c r="Y17" s="9">
        <v>245554.33334</v>
      </c>
      <c r="Z17" s="9">
        <v>246878.33334</v>
      </c>
      <c r="AA17" s="9">
        <v>249109.33334</v>
      </c>
      <c r="AB17" s="9">
        <v>252302.16668000002</v>
      </c>
      <c r="AC17" s="9">
        <v>254126.66668000002</v>
      </c>
      <c r="AD17" s="9">
        <v>260338.16673</v>
      </c>
    </row>
    <row r="18" spans="1:30" ht="24.75" customHeight="1">
      <c r="A18" s="2" t="s">
        <v>45</v>
      </c>
      <c r="B18" s="3" t="s">
        <v>10</v>
      </c>
      <c r="C18" s="9">
        <v>32021</v>
      </c>
      <c r="D18" s="9">
        <v>38081</v>
      </c>
      <c r="E18" s="9">
        <v>45601</v>
      </c>
      <c r="F18" s="9">
        <v>50041</v>
      </c>
      <c r="G18" s="9">
        <v>58196</v>
      </c>
      <c r="H18" s="9">
        <v>64822</v>
      </c>
      <c r="I18" s="9">
        <v>72012</v>
      </c>
      <c r="J18" s="9">
        <v>78522</v>
      </c>
      <c r="K18" s="9">
        <v>84148</v>
      </c>
      <c r="L18" s="9">
        <v>90088</v>
      </c>
      <c r="M18" s="9">
        <v>94148</v>
      </c>
      <c r="N18" s="9">
        <v>96928</v>
      </c>
      <c r="O18" s="9">
        <v>102983</v>
      </c>
      <c r="P18" s="9">
        <v>107233</v>
      </c>
      <c r="Q18" s="9">
        <v>112111</v>
      </c>
      <c r="R18" s="9">
        <v>118534</v>
      </c>
      <c r="S18" s="9">
        <v>128524</v>
      </c>
      <c r="T18" s="9">
        <v>138809</v>
      </c>
      <c r="U18" s="9">
        <v>148869</v>
      </c>
      <c r="V18" s="9">
        <v>162694</v>
      </c>
      <c r="W18" s="9">
        <v>166934</v>
      </c>
      <c r="X18" s="9">
        <v>175674</v>
      </c>
      <c r="Y18" s="9">
        <v>183304</v>
      </c>
      <c r="Z18" s="9">
        <v>189179</v>
      </c>
      <c r="AA18" s="9">
        <v>195565</v>
      </c>
      <c r="AB18" s="9">
        <v>203458.8333</v>
      </c>
      <c r="AC18" s="9">
        <v>208913</v>
      </c>
      <c r="AD18" s="9">
        <v>212017.5</v>
      </c>
    </row>
    <row r="19" spans="1:30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800</v>
      </c>
      <c r="Q19" s="9">
        <v>800</v>
      </c>
      <c r="R19" s="9">
        <v>1880</v>
      </c>
      <c r="S19" s="9">
        <v>6152</v>
      </c>
      <c r="T19" s="9">
        <v>8762</v>
      </c>
      <c r="U19" s="9">
        <v>13902</v>
      </c>
      <c r="V19" s="9">
        <v>17096</v>
      </c>
      <c r="W19" s="9">
        <v>19216</v>
      </c>
      <c r="X19" s="9">
        <v>23196</v>
      </c>
      <c r="Y19" s="9">
        <v>24046</v>
      </c>
      <c r="Z19" s="9">
        <v>24346</v>
      </c>
      <c r="AA19" s="9">
        <v>27462</v>
      </c>
      <c r="AB19" s="9">
        <v>28562</v>
      </c>
      <c r="AC19" s="9">
        <v>31306.3333</v>
      </c>
      <c r="AD19" s="9">
        <v>32806.3333</v>
      </c>
    </row>
    <row r="20" spans="1:30" ht="24.75" customHeight="1">
      <c r="A20" s="2">
        <v>15</v>
      </c>
      <c r="B20" s="3" t="s">
        <v>11</v>
      </c>
      <c r="C20" s="9">
        <v>73973</v>
      </c>
      <c r="D20" s="9">
        <v>81693</v>
      </c>
      <c r="E20" s="9">
        <v>89606</v>
      </c>
      <c r="F20" s="9">
        <v>93698</v>
      </c>
      <c r="G20" s="9">
        <v>97138</v>
      </c>
      <c r="H20" s="9">
        <v>100878</v>
      </c>
      <c r="I20" s="9">
        <v>101621</v>
      </c>
      <c r="J20" s="9">
        <v>105306</v>
      </c>
      <c r="K20" s="9">
        <v>104238</v>
      </c>
      <c r="L20" s="9">
        <v>105842</v>
      </c>
      <c r="M20" s="9">
        <v>107473</v>
      </c>
      <c r="N20" s="9">
        <v>108289</v>
      </c>
      <c r="O20" s="9">
        <v>108423</v>
      </c>
      <c r="P20" s="9">
        <v>108158</v>
      </c>
      <c r="Q20" s="9">
        <v>105742</v>
      </c>
      <c r="R20" s="9">
        <v>105757</v>
      </c>
      <c r="S20" s="9">
        <v>105802</v>
      </c>
      <c r="T20" s="9">
        <v>106056</v>
      </c>
      <c r="U20" s="9">
        <v>107451</v>
      </c>
      <c r="V20" s="9">
        <v>106271</v>
      </c>
      <c r="W20" s="9">
        <v>106561</v>
      </c>
      <c r="X20" s="9">
        <v>108481</v>
      </c>
      <c r="Y20" s="9">
        <v>107620</v>
      </c>
      <c r="Z20" s="9">
        <v>107930</v>
      </c>
      <c r="AA20" s="9">
        <v>107230</v>
      </c>
      <c r="AB20" s="9">
        <v>107000</v>
      </c>
      <c r="AC20" s="9">
        <v>107380</v>
      </c>
      <c r="AD20" s="9">
        <v>106720</v>
      </c>
    </row>
    <row r="21" spans="1:30" ht="24.75" customHeight="1">
      <c r="A21" s="2" t="s">
        <v>47</v>
      </c>
      <c r="B21" s="3" t="s">
        <v>12</v>
      </c>
      <c r="C21" s="9">
        <v>47925</v>
      </c>
      <c r="D21" s="9">
        <v>60015</v>
      </c>
      <c r="E21" s="9">
        <v>70055</v>
      </c>
      <c r="F21" s="9">
        <v>77155</v>
      </c>
      <c r="G21" s="9">
        <v>95005</v>
      </c>
      <c r="H21" s="9">
        <v>129635</v>
      </c>
      <c r="I21" s="9">
        <v>155415</v>
      </c>
      <c r="J21" s="9">
        <v>178225</v>
      </c>
      <c r="K21" s="9">
        <v>190064</v>
      </c>
      <c r="L21" s="9">
        <v>205004</v>
      </c>
      <c r="M21" s="9">
        <v>222071</v>
      </c>
      <c r="N21" s="9">
        <v>225871</v>
      </c>
      <c r="O21" s="9">
        <v>240591</v>
      </c>
      <c r="P21" s="9">
        <v>253431</v>
      </c>
      <c r="Q21" s="9">
        <v>265416</v>
      </c>
      <c r="R21" s="9">
        <v>272989.3333</v>
      </c>
      <c r="S21" s="9">
        <v>303039.3333</v>
      </c>
      <c r="T21" s="9">
        <v>346252.3333</v>
      </c>
      <c r="U21" s="9">
        <v>383662.3333</v>
      </c>
      <c r="V21" s="9">
        <v>414912.3333</v>
      </c>
      <c r="W21" s="9">
        <v>431995.3333</v>
      </c>
      <c r="X21" s="9">
        <v>475269.3333</v>
      </c>
      <c r="Y21" s="9">
        <v>516659.3333</v>
      </c>
      <c r="Z21" s="9">
        <v>558379.3333</v>
      </c>
      <c r="AA21" s="9">
        <v>612856.3333</v>
      </c>
      <c r="AB21" s="9">
        <v>651667.8333</v>
      </c>
      <c r="AC21" s="9">
        <v>688009.0003999999</v>
      </c>
      <c r="AD21" s="9">
        <v>730391.6670999998</v>
      </c>
    </row>
    <row r="22" spans="1:30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1190</v>
      </c>
      <c r="R22" s="9">
        <v>1190</v>
      </c>
      <c r="S22" s="9">
        <v>5320</v>
      </c>
      <c r="T22" s="9">
        <v>8310</v>
      </c>
      <c r="U22" s="9">
        <v>10810</v>
      </c>
      <c r="V22" s="9">
        <v>11450</v>
      </c>
      <c r="W22" s="9">
        <v>11450</v>
      </c>
      <c r="X22" s="9">
        <v>20737.5</v>
      </c>
      <c r="Y22" s="9">
        <v>21597.5</v>
      </c>
      <c r="Z22" s="9">
        <v>23597.5</v>
      </c>
      <c r="AA22" s="9">
        <v>28214.5</v>
      </c>
      <c r="AB22" s="9">
        <v>28814.5</v>
      </c>
      <c r="AC22" s="9">
        <v>31546</v>
      </c>
      <c r="AD22" s="9">
        <v>32047</v>
      </c>
    </row>
    <row r="23" spans="1:30" ht="24.75" customHeight="1">
      <c r="A23" s="2">
        <v>17</v>
      </c>
      <c r="B23" s="3" t="s">
        <v>13</v>
      </c>
      <c r="C23" s="9">
        <v>179524</v>
      </c>
      <c r="D23" s="9">
        <v>197714</v>
      </c>
      <c r="E23" s="9">
        <v>212885</v>
      </c>
      <c r="F23" s="9">
        <v>225308</v>
      </c>
      <c r="G23" s="9">
        <v>249318</v>
      </c>
      <c r="H23" s="9">
        <v>262288</v>
      </c>
      <c r="I23" s="9">
        <v>278515</v>
      </c>
      <c r="J23" s="9">
        <v>287375</v>
      </c>
      <c r="K23" s="9">
        <v>287522</v>
      </c>
      <c r="L23" s="9">
        <v>295752</v>
      </c>
      <c r="M23" s="9">
        <v>302210</v>
      </c>
      <c r="N23" s="9">
        <v>314030</v>
      </c>
      <c r="O23" s="9">
        <v>319195</v>
      </c>
      <c r="P23" s="9">
        <v>314123</v>
      </c>
      <c r="Q23" s="9">
        <v>312783</v>
      </c>
      <c r="R23" s="9">
        <v>312533</v>
      </c>
      <c r="S23" s="9">
        <v>314298</v>
      </c>
      <c r="T23" s="9">
        <v>318668</v>
      </c>
      <c r="U23" s="9">
        <v>314468</v>
      </c>
      <c r="V23" s="9">
        <v>315218</v>
      </c>
      <c r="W23" s="9">
        <v>332961</v>
      </c>
      <c r="X23" s="9">
        <v>332688</v>
      </c>
      <c r="Y23" s="9">
        <v>328120</v>
      </c>
      <c r="Z23" s="9">
        <v>326660</v>
      </c>
      <c r="AA23" s="9">
        <v>328758</v>
      </c>
      <c r="AB23" s="9">
        <v>318868</v>
      </c>
      <c r="AC23" s="9">
        <v>318358</v>
      </c>
      <c r="AD23" s="9">
        <v>312371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3480</v>
      </c>
      <c r="I24" s="9">
        <v>11180</v>
      </c>
      <c r="J24" s="9">
        <v>13900</v>
      </c>
      <c r="K24" s="9">
        <v>15650</v>
      </c>
      <c r="L24" s="9">
        <v>15650</v>
      </c>
      <c r="M24" s="15">
        <v>15650</v>
      </c>
      <c r="N24" s="15">
        <v>15550</v>
      </c>
      <c r="O24" s="15">
        <v>9876</v>
      </c>
      <c r="P24" s="15">
        <v>10211</v>
      </c>
      <c r="Q24" s="15">
        <v>10272</v>
      </c>
      <c r="R24" s="15">
        <v>10139</v>
      </c>
      <c r="S24" s="15">
        <v>15877</v>
      </c>
      <c r="T24" s="15">
        <v>54394</v>
      </c>
      <c r="U24" s="15">
        <v>116972</v>
      </c>
      <c r="V24" s="15">
        <v>116972</v>
      </c>
      <c r="W24" s="15">
        <v>191385</v>
      </c>
      <c r="X24" s="15">
        <v>191385</v>
      </c>
      <c r="Y24" s="15">
        <v>221385</v>
      </c>
      <c r="Z24" s="15">
        <v>222385</v>
      </c>
      <c r="AA24" s="15">
        <v>222385</v>
      </c>
      <c r="AB24" s="15">
        <v>224635</v>
      </c>
      <c r="AC24" s="15">
        <v>211635</v>
      </c>
      <c r="AD24" s="15">
        <v>215475</v>
      </c>
    </row>
    <row r="25" spans="1:30" ht="13.5" customHeight="1">
      <c r="A25" s="2">
        <v>19</v>
      </c>
      <c r="B25" s="3" t="s">
        <v>15</v>
      </c>
      <c r="C25" s="22">
        <v>268850</v>
      </c>
      <c r="D25" s="22">
        <v>278800</v>
      </c>
      <c r="E25" s="22">
        <v>288100</v>
      </c>
      <c r="F25" s="22">
        <v>307600</v>
      </c>
      <c r="G25" s="22">
        <v>376500.00000000006</v>
      </c>
      <c r="H25" s="22">
        <v>383599.99999999994</v>
      </c>
      <c r="I25" s="22">
        <v>395849.99999999994</v>
      </c>
      <c r="J25" s="22">
        <v>399900</v>
      </c>
      <c r="K25" s="22">
        <v>346400</v>
      </c>
      <c r="L25" s="22">
        <v>360800</v>
      </c>
      <c r="M25" s="22">
        <v>401350</v>
      </c>
      <c r="N25" s="22">
        <v>434150.00000000006</v>
      </c>
      <c r="O25" s="22">
        <v>473799.99999999994</v>
      </c>
      <c r="P25" s="22">
        <v>472599.99999999994</v>
      </c>
      <c r="Q25" s="22">
        <v>468599.99999999994</v>
      </c>
      <c r="R25" s="22">
        <v>484460</v>
      </c>
      <c r="S25" s="22">
        <v>480820</v>
      </c>
      <c r="T25" s="22">
        <v>486820</v>
      </c>
      <c r="U25" s="22">
        <v>385969.99999999994</v>
      </c>
      <c r="V25" s="22">
        <v>410719.99999999994</v>
      </c>
      <c r="W25" s="22">
        <v>479020.00000000006</v>
      </c>
      <c r="X25" s="22">
        <v>488520.00000000006</v>
      </c>
      <c r="Y25" s="22">
        <v>495780.00000000006</v>
      </c>
      <c r="Z25" s="22">
        <v>497240</v>
      </c>
      <c r="AA25" s="22">
        <v>530580</v>
      </c>
      <c r="AB25" s="22">
        <v>516930.00000000006</v>
      </c>
      <c r="AC25" s="22">
        <v>577270</v>
      </c>
      <c r="AD25" s="22">
        <v>610819.9999999999</v>
      </c>
    </row>
    <row r="26" spans="1:30" ht="13.5" customHeight="1">
      <c r="A26" s="2">
        <v>20</v>
      </c>
      <c r="B26" s="3" t="s">
        <v>16</v>
      </c>
      <c r="C26" s="13" t="s">
        <v>27</v>
      </c>
      <c r="D26" s="13" t="s">
        <v>27</v>
      </c>
      <c r="E26" s="13" t="s">
        <v>27</v>
      </c>
      <c r="F26" s="13" t="s">
        <v>27</v>
      </c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13" t="s">
        <v>27</v>
      </c>
      <c r="M26" s="13" t="s">
        <v>27</v>
      </c>
      <c r="N26" s="13" t="s">
        <v>27</v>
      </c>
      <c r="O26" s="13" t="s">
        <v>27</v>
      </c>
      <c r="P26" s="13" t="s">
        <v>27</v>
      </c>
      <c r="Q26" s="13" t="s">
        <v>27</v>
      </c>
      <c r="R26" s="13" t="s">
        <v>27</v>
      </c>
      <c r="S26" s="13" t="s">
        <v>27</v>
      </c>
      <c r="T26" s="13" t="s">
        <v>27</v>
      </c>
      <c r="U26" s="13" t="s">
        <v>27</v>
      </c>
      <c r="V26" s="13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13" t="s">
        <v>27</v>
      </c>
      <c r="AC26" s="13" t="s">
        <v>27</v>
      </c>
      <c r="AD26" s="13" t="s">
        <v>27</v>
      </c>
    </row>
    <row r="27" spans="1:30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customHeight="1">
      <c r="A28" s="2" t="s">
        <v>17</v>
      </c>
      <c r="B28" s="4" t="s">
        <v>18</v>
      </c>
      <c r="C28" s="9">
        <v>5275161</v>
      </c>
      <c r="D28" s="9">
        <v>5420555</v>
      </c>
      <c r="E28" s="9">
        <v>5541476</v>
      </c>
      <c r="F28" s="9">
        <v>5628592</v>
      </c>
      <c r="G28" s="9">
        <v>5724228</v>
      </c>
      <c r="H28" s="9">
        <v>5817180</v>
      </c>
      <c r="I28" s="9">
        <v>5923300</v>
      </c>
      <c r="J28" s="9">
        <v>5991392</v>
      </c>
      <c r="K28" s="9">
        <v>6016138</v>
      </c>
      <c r="L28" s="9">
        <v>6022401</v>
      </c>
      <c r="M28" s="9">
        <v>5989405</v>
      </c>
      <c r="N28" s="9">
        <v>6006725</v>
      </c>
      <c r="O28" s="9">
        <v>6010790</v>
      </c>
      <c r="P28" s="9">
        <v>6045770</v>
      </c>
      <c r="Q28" s="9">
        <v>6069458</v>
      </c>
      <c r="R28" s="9">
        <v>6120998</v>
      </c>
      <c r="S28" s="9">
        <v>6125828</v>
      </c>
      <c r="T28" s="9">
        <v>6093733</v>
      </c>
      <c r="U28" s="9">
        <v>6080516</v>
      </c>
      <c r="V28" s="9">
        <v>6017380</v>
      </c>
      <c r="W28" s="9">
        <v>5853618</v>
      </c>
      <c r="X28" s="9">
        <v>5790201</v>
      </c>
      <c r="Y28" s="9">
        <v>5759938</v>
      </c>
      <c r="Z28" s="9">
        <v>5764920</v>
      </c>
      <c r="AA28" s="9">
        <v>5723157</v>
      </c>
      <c r="AB28" s="9">
        <v>5649085.9</v>
      </c>
      <c r="AC28" s="9">
        <v>5575928.202</v>
      </c>
      <c r="AD28" s="9">
        <v>5474521.34588</v>
      </c>
    </row>
    <row r="29" spans="1:30" ht="15.75" customHeight="1">
      <c r="A29" s="2" t="s">
        <v>19</v>
      </c>
      <c r="B29" s="4" t="s">
        <v>20</v>
      </c>
      <c r="C29" s="9">
        <v>6423040</v>
      </c>
      <c r="D29" s="9">
        <v>6442580</v>
      </c>
      <c r="E29" s="9">
        <v>6387800</v>
      </c>
      <c r="F29" s="9">
        <v>6290130</v>
      </c>
      <c r="G29" s="9">
        <v>6151440</v>
      </c>
      <c r="H29" s="9">
        <v>5942210</v>
      </c>
      <c r="I29" s="9">
        <v>5723540</v>
      </c>
      <c r="J29" s="9">
        <v>5469300</v>
      </c>
      <c r="K29" s="9">
        <v>5157890</v>
      </c>
      <c r="L29" s="9">
        <v>4791560</v>
      </c>
      <c r="M29" s="9">
        <v>4405710</v>
      </c>
      <c r="N29" s="9">
        <v>4016160</v>
      </c>
      <c r="O29" s="9">
        <v>3726960</v>
      </c>
      <c r="P29" s="9">
        <v>3491760</v>
      </c>
      <c r="Q29" s="9">
        <v>3306000</v>
      </c>
      <c r="R29" s="9">
        <v>3182850</v>
      </c>
      <c r="S29" s="9">
        <v>3086580</v>
      </c>
      <c r="T29" s="9">
        <v>2960890</v>
      </c>
      <c r="U29" s="9">
        <v>2867280</v>
      </c>
      <c r="V29" s="9">
        <v>2739370</v>
      </c>
      <c r="W29" s="9">
        <v>2548330</v>
      </c>
      <c r="X29" s="9">
        <v>2334278.2352941176</v>
      </c>
      <c r="Y29" s="9">
        <v>2183098.2352941176</v>
      </c>
      <c r="Z29" s="9">
        <v>2041768.2352941176</v>
      </c>
      <c r="AA29" s="9">
        <v>1885108.2352941176</v>
      </c>
      <c r="AB29" s="9">
        <v>1811563.2352941176</v>
      </c>
      <c r="AC29" s="9">
        <v>1739146.135294118</v>
      </c>
      <c r="AD29" s="9">
        <v>1666256.4612941178</v>
      </c>
    </row>
    <row r="30" spans="1:30" ht="15.75" customHeight="1">
      <c r="A30" s="2" t="s">
        <v>21</v>
      </c>
      <c r="B30" s="4" t="s">
        <v>22</v>
      </c>
      <c r="C30" s="9">
        <v>563596</v>
      </c>
      <c r="D30" s="9">
        <v>631367</v>
      </c>
      <c r="E30" s="9">
        <v>688845</v>
      </c>
      <c r="F30" s="9">
        <v>735033</v>
      </c>
      <c r="G30" s="9">
        <v>805637</v>
      </c>
      <c r="H30" s="9">
        <v>886372</v>
      </c>
      <c r="I30" s="9">
        <v>963859</v>
      </c>
      <c r="J30" s="9">
        <v>1020432</v>
      </c>
      <c r="K30" s="9">
        <v>1050392</v>
      </c>
      <c r="L30" s="9">
        <v>1092809</v>
      </c>
      <c r="M30" s="9">
        <v>1131535</v>
      </c>
      <c r="N30" s="9">
        <v>1171605</v>
      </c>
      <c r="O30" s="9">
        <v>1206372.5</v>
      </c>
      <c r="P30" s="9">
        <v>1232037.5</v>
      </c>
      <c r="Q30" s="9">
        <v>1257763.5</v>
      </c>
      <c r="R30" s="9">
        <v>1295498.49996</v>
      </c>
      <c r="S30" s="9">
        <v>1385811.99996</v>
      </c>
      <c r="T30" s="9">
        <v>1516612.66666</v>
      </c>
      <c r="U30" s="9">
        <v>1648572.33332</v>
      </c>
      <c r="V30" s="9">
        <v>1712348.00002</v>
      </c>
      <c r="W30" s="9">
        <v>1848714.50002</v>
      </c>
      <c r="X30" s="9">
        <v>1935482.80002</v>
      </c>
      <c r="Y30" s="9">
        <v>2036595.13336</v>
      </c>
      <c r="Z30" s="9">
        <v>2108484.1333600003</v>
      </c>
      <c r="AA30" s="9">
        <v>2208634.1333600003</v>
      </c>
      <c r="AB30" s="9">
        <v>2287949.96677</v>
      </c>
      <c r="AC30" s="9">
        <v>2350856.6338299997</v>
      </c>
      <c r="AD30" s="9">
        <v>2432957.46722</v>
      </c>
    </row>
    <row r="31" spans="1:30" ht="15.75" customHeight="1">
      <c r="A31" s="2" t="s">
        <v>23</v>
      </c>
      <c r="B31" s="4" t="s">
        <v>28</v>
      </c>
      <c r="C31" s="14">
        <v>268850</v>
      </c>
      <c r="D31" s="14">
        <v>278800</v>
      </c>
      <c r="E31" s="14">
        <v>288100</v>
      </c>
      <c r="F31" s="14">
        <v>307600</v>
      </c>
      <c r="G31" s="14">
        <v>376500.00000000006</v>
      </c>
      <c r="H31" s="14">
        <v>383599.99999999994</v>
      </c>
      <c r="I31" s="14">
        <v>395849.99999999994</v>
      </c>
      <c r="J31" s="14">
        <v>399900</v>
      </c>
      <c r="K31" s="14">
        <v>346400</v>
      </c>
      <c r="L31" s="14">
        <v>360800</v>
      </c>
      <c r="M31" s="14">
        <v>401350</v>
      </c>
      <c r="N31" s="14">
        <v>434150.00000000006</v>
      </c>
      <c r="O31" s="14">
        <v>473799.99999999994</v>
      </c>
      <c r="P31" s="14">
        <v>472599.99999999994</v>
      </c>
      <c r="Q31" s="14">
        <v>468599.99999999994</v>
      </c>
      <c r="R31" s="14">
        <v>484460</v>
      </c>
      <c r="S31" s="14">
        <v>480820</v>
      </c>
      <c r="T31" s="14">
        <v>486820</v>
      </c>
      <c r="U31" s="14">
        <v>385969.99999999994</v>
      </c>
      <c r="V31" s="14">
        <v>410719.99999999994</v>
      </c>
      <c r="W31" s="14">
        <v>479020.00000000006</v>
      </c>
      <c r="X31" s="14">
        <v>488520.00000000006</v>
      </c>
      <c r="Y31" s="14">
        <v>495780.00000000006</v>
      </c>
      <c r="Z31" s="14">
        <v>497240</v>
      </c>
      <c r="AA31" s="14">
        <v>530580</v>
      </c>
      <c r="AB31" s="14">
        <v>516930.00000000006</v>
      </c>
      <c r="AC31" s="14">
        <v>577270</v>
      </c>
      <c r="AD31" s="14">
        <v>610819.9999999999</v>
      </c>
    </row>
    <row r="32" spans="1:30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2" t="s">
        <v>25</v>
      </c>
      <c r="B33" s="4" t="s">
        <v>29</v>
      </c>
      <c r="C33" s="9">
        <v>12530647</v>
      </c>
      <c r="D33" s="9">
        <v>12773302</v>
      </c>
      <c r="E33" s="9">
        <v>12906221</v>
      </c>
      <c r="F33" s="9">
        <v>12961355</v>
      </c>
      <c r="G33" s="9">
        <v>13057805</v>
      </c>
      <c r="H33" s="9">
        <v>13029362</v>
      </c>
      <c r="I33" s="9">
        <v>13006549</v>
      </c>
      <c r="J33" s="9">
        <v>12881024</v>
      </c>
      <c r="K33" s="9">
        <v>12570820</v>
      </c>
      <c r="L33" s="9">
        <v>12267570</v>
      </c>
      <c r="M33" s="9">
        <v>11928000</v>
      </c>
      <c r="N33" s="9">
        <v>11628640</v>
      </c>
      <c r="O33" s="9">
        <v>11417922.5</v>
      </c>
      <c r="P33" s="9">
        <v>11242167.5</v>
      </c>
      <c r="Q33" s="9">
        <v>11101821.5</v>
      </c>
      <c r="R33" s="9">
        <v>11083806.49996</v>
      </c>
      <c r="S33" s="9">
        <v>11079039.99996</v>
      </c>
      <c r="T33" s="9">
        <v>11058055.66666</v>
      </c>
      <c r="U33" s="9">
        <v>10982338.33332</v>
      </c>
      <c r="V33" s="9">
        <v>10879818.00002</v>
      </c>
      <c r="W33" s="9">
        <v>10729682.50002</v>
      </c>
      <c r="X33" s="9">
        <v>10548482.035314117</v>
      </c>
      <c r="Y33" s="9">
        <v>10475411.368654117</v>
      </c>
      <c r="Z33" s="9">
        <v>10412412.368654117</v>
      </c>
      <c r="AA33" s="9">
        <v>10347479.368654117</v>
      </c>
      <c r="AB33" s="9">
        <v>10265529.102064118</v>
      </c>
      <c r="AC33" s="9">
        <v>10243200.971124116</v>
      </c>
      <c r="AD33" s="9">
        <v>10184555.274394117</v>
      </c>
    </row>
    <row r="38" spans="3:28" ht="11.25">
      <c r="C38" s="9"/>
      <c r="V38" s="9"/>
      <c r="W38" s="9"/>
      <c r="X38" s="9"/>
      <c r="Y38" s="9"/>
      <c r="Z38" s="9"/>
      <c r="AA38" s="9"/>
      <c r="AB38" s="9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Vorabzug&amp;C&amp;"Arial,Fett"&amp;12Installierte Feuerungsleistung&amp;"Arial,Standard"
(&amp;10in kW per 31.12.)&amp;R&amp;"Arial,Standard"Tabelle B</oddHeader>
    <oddFooter>&amp;R25.06.2018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D40"/>
  <sheetViews>
    <sheetView zoomScale="80" zoomScaleNormal="80" zoomScalePageLayoutView="8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customWidth="1"/>
    <col min="3" max="28" width="8.50390625" style="12" customWidth="1"/>
    <col min="29" max="30" width="8.50390625" style="20" customWidth="1"/>
    <col min="31" max="16384" width="11.50390625" style="20" customWidth="1"/>
  </cols>
  <sheetData>
    <row r="1" spans="1:30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22693.99275</v>
      </c>
      <c r="D2" s="9">
        <v>24224.235</v>
      </c>
      <c r="E2" s="9">
        <v>25260.446</v>
      </c>
      <c r="F2" s="9">
        <v>25812.488</v>
      </c>
      <c r="G2" s="9">
        <v>26048.32455</v>
      </c>
      <c r="H2" s="9">
        <v>26014.316</v>
      </c>
      <c r="I2" s="9">
        <v>25161.0795</v>
      </c>
      <c r="J2" s="9">
        <v>24110.5475</v>
      </c>
      <c r="K2" s="9">
        <v>22852.755250000002</v>
      </c>
      <c r="L2" s="9">
        <v>21679.544700000002</v>
      </c>
      <c r="M2" s="9">
        <v>20405.361399999998</v>
      </c>
      <c r="N2" s="9">
        <v>19748.7722</v>
      </c>
      <c r="O2" s="9">
        <v>19374.5652</v>
      </c>
      <c r="P2" s="9">
        <v>18622.9746</v>
      </c>
      <c r="Q2" s="9">
        <v>17847.59535</v>
      </c>
      <c r="R2" s="9">
        <v>17244.5717</v>
      </c>
      <c r="S2" s="9">
        <v>16659.5172</v>
      </c>
      <c r="T2" s="9">
        <v>16191.873099999999</v>
      </c>
      <c r="U2" s="9">
        <v>15000.0741</v>
      </c>
      <c r="V2" s="9">
        <v>13822.468</v>
      </c>
      <c r="W2" s="9">
        <v>11325.0345</v>
      </c>
      <c r="X2" s="9">
        <v>9735.6168</v>
      </c>
      <c r="Y2" s="9">
        <v>8530.5519</v>
      </c>
      <c r="Z2" s="9">
        <v>7741.4616</v>
      </c>
      <c r="AA2" s="9">
        <v>7213.741</v>
      </c>
      <c r="AB2" s="9">
        <v>6896.0052</v>
      </c>
      <c r="AC2" s="9">
        <v>6914.4285</v>
      </c>
      <c r="AD2" s="9">
        <v>6927.15165</v>
      </c>
    </row>
    <row r="3" spans="1:30" ht="13.5" customHeight="1">
      <c r="A3" s="2">
        <v>2</v>
      </c>
      <c r="B3" s="3" t="s">
        <v>3</v>
      </c>
      <c r="C3" s="9">
        <v>25877.387250000003</v>
      </c>
      <c r="D3" s="9">
        <v>32112.1305</v>
      </c>
      <c r="E3" s="9">
        <v>37967.2083</v>
      </c>
      <c r="F3" s="9">
        <v>43030.611000000004</v>
      </c>
      <c r="G3" s="9">
        <v>47653.77555</v>
      </c>
      <c r="H3" s="9">
        <v>52467.94335</v>
      </c>
      <c r="I3" s="9">
        <v>58344.69224999999</v>
      </c>
      <c r="J3" s="9">
        <v>64279.17112499999</v>
      </c>
      <c r="K3" s="9">
        <v>70223.3805</v>
      </c>
      <c r="L3" s="9">
        <v>75287.6289</v>
      </c>
      <c r="M3" s="9">
        <v>79975.589775</v>
      </c>
      <c r="N3" s="9">
        <v>82802.47686</v>
      </c>
      <c r="O3" s="9">
        <v>85409.126336</v>
      </c>
      <c r="P3" s="9">
        <v>87532.221672</v>
      </c>
      <c r="Q3" s="9">
        <v>89350.156539</v>
      </c>
      <c r="R3" s="9">
        <v>91019.49695999999</v>
      </c>
      <c r="S3" s="9">
        <v>93965.79149999999</v>
      </c>
      <c r="T3" s="9">
        <v>96251.27238999998</v>
      </c>
      <c r="U3" s="9">
        <v>98858.67809999999</v>
      </c>
      <c r="V3" s="9">
        <v>103941.77825</v>
      </c>
      <c r="W3" s="9">
        <v>104143.7592</v>
      </c>
      <c r="X3" s="9">
        <v>103513.182864</v>
      </c>
      <c r="Y3" s="9">
        <v>103171.950882</v>
      </c>
      <c r="Z3" s="9">
        <v>103535.92079999999</v>
      </c>
      <c r="AA3" s="9">
        <v>102696.61722</v>
      </c>
      <c r="AB3" s="9">
        <v>100198.322532</v>
      </c>
      <c r="AC3" s="9">
        <v>95019.79836720001</v>
      </c>
      <c r="AD3" s="9">
        <v>89849.8724122992</v>
      </c>
    </row>
    <row r="4" spans="1:30" ht="13.5" customHeight="1">
      <c r="A4" s="2">
        <v>3</v>
      </c>
      <c r="B4" s="3" t="s">
        <v>4</v>
      </c>
      <c r="C4" s="9">
        <v>114623.0865</v>
      </c>
      <c r="D4" s="9">
        <v>127167.552</v>
      </c>
      <c r="E4" s="9">
        <v>138775.4112</v>
      </c>
      <c r="F4" s="9">
        <v>147418.98599999998</v>
      </c>
      <c r="G4" s="9">
        <v>159070.7493</v>
      </c>
      <c r="H4" s="9">
        <v>170276.19374999998</v>
      </c>
      <c r="I4" s="9">
        <v>180600.1464</v>
      </c>
      <c r="J4" s="9">
        <v>193836.435</v>
      </c>
      <c r="K4" s="9">
        <v>208310.12475</v>
      </c>
      <c r="L4" s="9">
        <v>218931.3918</v>
      </c>
      <c r="M4" s="9">
        <v>224372.2866</v>
      </c>
      <c r="N4" s="9">
        <v>232696.75298400002</v>
      </c>
      <c r="O4" s="9">
        <v>239871.05784599998</v>
      </c>
      <c r="P4" s="9">
        <v>249007.62096</v>
      </c>
      <c r="Q4" s="9">
        <v>256366.797444</v>
      </c>
      <c r="R4" s="9">
        <v>266443.8308</v>
      </c>
      <c r="S4" s="9">
        <v>280710.98496</v>
      </c>
      <c r="T4" s="9">
        <v>292505.14384</v>
      </c>
      <c r="U4" s="9">
        <v>304040.51957999996</v>
      </c>
      <c r="V4" s="9">
        <v>322213.0463</v>
      </c>
      <c r="W4" s="9">
        <v>333499.8537</v>
      </c>
      <c r="X4" s="9">
        <v>338941.794048</v>
      </c>
      <c r="Y4" s="9">
        <v>345230.657772</v>
      </c>
      <c r="Z4" s="9">
        <v>354436.23072</v>
      </c>
      <c r="AA4" s="9">
        <v>358165.53963199997</v>
      </c>
      <c r="AB4" s="9">
        <v>361839.525264</v>
      </c>
      <c r="AC4" s="9">
        <v>360616.1661984</v>
      </c>
      <c r="AD4" s="9">
        <v>356372.37802970246</v>
      </c>
    </row>
    <row r="5" spans="1:30" ht="13.5" customHeight="1">
      <c r="A5" s="2" t="s">
        <v>32</v>
      </c>
      <c r="B5" s="3" t="s">
        <v>5</v>
      </c>
      <c r="C5" s="9">
        <v>190520.74080000003</v>
      </c>
      <c r="D5" s="9">
        <v>186564.22434</v>
      </c>
      <c r="E5" s="9">
        <v>182020.14542400002</v>
      </c>
      <c r="F5" s="9">
        <v>177698.32080000002</v>
      </c>
      <c r="G5" s="9">
        <v>172556.140128</v>
      </c>
      <c r="H5" s="9">
        <v>155217.70263999997</v>
      </c>
      <c r="I5" s="9">
        <v>152592.33779999998</v>
      </c>
      <c r="J5" s="9">
        <v>146079.1969</v>
      </c>
      <c r="K5" s="9">
        <v>133706.80049999998</v>
      </c>
      <c r="L5" s="9">
        <v>121949.27052</v>
      </c>
      <c r="M5" s="9">
        <v>109838.84702</v>
      </c>
      <c r="N5" s="9">
        <v>95569.33737599998</v>
      </c>
      <c r="O5" s="9">
        <v>82316.86821599999</v>
      </c>
      <c r="P5" s="9">
        <v>73461.67948800001</v>
      </c>
      <c r="Q5" s="9">
        <v>65523.738132</v>
      </c>
      <c r="R5" s="9">
        <v>57963.622319999995</v>
      </c>
      <c r="S5" s="9">
        <v>50307.42815999999</v>
      </c>
      <c r="T5" s="9">
        <v>42534.755639999996</v>
      </c>
      <c r="U5" s="9">
        <v>34126.134119999995</v>
      </c>
      <c r="V5" s="9">
        <v>28294.28875</v>
      </c>
      <c r="W5" s="9">
        <v>22491.0777</v>
      </c>
      <c r="X5" s="9">
        <v>20356.592256</v>
      </c>
      <c r="Y5" s="9">
        <v>18551.798304000004</v>
      </c>
      <c r="Z5" s="9">
        <v>16552.594815999997</v>
      </c>
      <c r="AA5" s="9">
        <v>14444.080775999997</v>
      </c>
      <c r="AB5" s="9">
        <v>12592.825559999997</v>
      </c>
      <c r="AC5" s="9">
        <v>10957.23972</v>
      </c>
      <c r="AD5" s="9">
        <v>8993.976047999999</v>
      </c>
    </row>
    <row r="6" spans="1:30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247.338</v>
      </c>
      <c r="L6" s="9">
        <v>413.028</v>
      </c>
      <c r="M6" s="9">
        <v>761.2852800000001</v>
      </c>
      <c r="N6" s="9">
        <v>1280.054304</v>
      </c>
      <c r="O6" s="9">
        <v>2208.202128</v>
      </c>
      <c r="P6" s="9">
        <v>2964.1386239999997</v>
      </c>
      <c r="Q6" s="9">
        <v>3907.31688</v>
      </c>
      <c r="R6" s="9">
        <v>5041.787219999999</v>
      </c>
      <c r="S6" s="9">
        <v>7022.167559999999</v>
      </c>
      <c r="T6" s="9">
        <v>8647.273439999999</v>
      </c>
      <c r="U6" s="9">
        <v>10347.644699999999</v>
      </c>
      <c r="V6" s="9">
        <v>12272.915625000001</v>
      </c>
      <c r="W6" s="9">
        <v>14219.02287</v>
      </c>
      <c r="X6" s="9">
        <v>15848.01504</v>
      </c>
      <c r="Y6" s="9">
        <v>17519.741694</v>
      </c>
      <c r="Z6" s="9">
        <v>18987.869568</v>
      </c>
      <c r="AA6" s="9">
        <v>20359.724292</v>
      </c>
      <c r="AB6" s="9">
        <v>21595.920381</v>
      </c>
      <c r="AC6" s="9">
        <v>22562.449223580003</v>
      </c>
      <c r="AD6" s="9">
        <v>23199.880172132158</v>
      </c>
    </row>
    <row r="7" spans="1:30" ht="13.5" customHeight="1">
      <c r="A7" s="2">
        <v>5</v>
      </c>
      <c r="B7" s="3" t="s">
        <v>6</v>
      </c>
      <c r="C7" s="9">
        <v>420773.0743125</v>
      </c>
      <c r="D7" s="9">
        <v>402187.52124</v>
      </c>
      <c r="E7" s="9">
        <v>383360.59360799997</v>
      </c>
      <c r="F7" s="9">
        <v>364553.14895999996</v>
      </c>
      <c r="G7" s="9">
        <v>346172.751918</v>
      </c>
      <c r="H7" s="9">
        <v>329999.46965999994</v>
      </c>
      <c r="I7" s="9">
        <v>318508.251408</v>
      </c>
      <c r="J7" s="9">
        <v>307619.21735999995</v>
      </c>
      <c r="K7" s="9">
        <v>296103.33675</v>
      </c>
      <c r="L7" s="9">
        <v>288014.986116</v>
      </c>
      <c r="M7" s="9">
        <v>278032.407525</v>
      </c>
      <c r="N7" s="9">
        <v>278455.76415</v>
      </c>
      <c r="O7" s="9">
        <v>278054.0784</v>
      </c>
      <c r="P7" s="9">
        <v>276443.2638</v>
      </c>
      <c r="Q7" s="9">
        <v>273165.86205</v>
      </c>
      <c r="R7" s="9">
        <v>269000.021475</v>
      </c>
      <c r="S7" s="9">
        <v>264566.79675</v>
      </c>
      <c r="T7" s="9">
        <v>258810.52567499998</v>
      </c>
      <c r="U7" s="9">
        <v>256474.083375</v>
      </c>
      <c r="V7" s="9">
        <v>266411.75636249996</v>
      </c>
      <c r="W7" s="9">
        <v>277406.460045</v>
      </c>
      <c r="X7" s="9">
        <v>287290.69656300003</v>
      </c>
      <c r="Y7" s="9">
        <v>299617.1286030001</v>
      </c>
      <c r="Z7" s="9">
        <v>312959.883168</v>
      </c>
      <c r="AA7" s="9">
        <v>326525.413788</v>
      </c>
      <c r="AB7" s="9">
        <v>338066.85542174993</v>
      </c>
      <c r="AC7" s="9">
        <v>345835.18510002</v>
      </c>
      <c r="AD7" s="9">
        <v>352339.1975314301</v>
      </c>
    </row>
    <row r="8" spans="1:30" ht="13.5" customHeight="1">
      <c r="A8" s="2">
        <v>6</v>
      </c>
      <c r="B8" s="3" t="s">
        <v>7</v>
      </c>
      <c r="C8" s="9">
        <v>403539.25950000004</v>
      </c>
      <c r="D8" s="9">
        <v>383004.072</v>
      </c>
      <c r="E8" s="9">
        <v>358909.09617599996</v>
      </c>
      <c r="F8" s="9">
        <v>333118.98047999997</v>
      </c>
      <c r="G8" s="9">
        <v>309319.374672</v>
      </c>
      <c r="H8" s="9">
        <v>284024.3808</v>
      </c>
      <c r="I8" s="9">
        <v>264802.84888</v>
      </c>
      <c r="J8" s="9">
        <v>239893.67583999998</v>
      </c>
      <c r="K8" s="9">
        <v>215016.57684000002</v>
      </c>
      <c r="L8" s="9">
        <v>192595.50710400002</v>
      </c>
      <c r="M8" s="9">
        <v>174520.316</v>
      </c>
      <c r="N8" s="9">
        <v>168195.568</v>
      </c>
      <c r="O8" s="9">
        <v>161761.207</v>
      </c>
      <c r="P8" s="9">
        <v>155303.757</v>
      </c>
      <c r="Q8" s="9">
        <v>147586.6278</v>
      </c>
      <c r="R8" s="9">
        <v>141645.6862</v>
      </c>
      <c r="S8" s="9">
        <v>127733.51879999999</v>
      </c>
      <c r="T8" s="9">
        <v>115077.35459999999</v>
      </c>
      <c r="U8" s="9">
        <v>103648.7592</v>
      </c>
      <c r="V8" s="9">
        <v>89199.91</v>
      </c>
      <c r="W8" s="9">
        <v>73989.8952</v>
      </c>
      <c r="X8" s="9">
        <v>67394.4804</v>
      </c>
      <c r="Y8" s="9">
        <v>62340.4392</v>
      </c>
      <c r="Z8" s="9">
        <v>57938.399999999994</v>
      </c>
      <c r="AA8" s="9">
        <v>53256.5496</v>
      </c>
      <c r="AB8" s="9">
        <v>49622.751359999995</v>
      </c>
      <c r="AC8" s="9">
        <v>46268.278056</v>
      </c>
      <c r="AD8" s="9">
        <v>43625.547482416</v>
      </c>
    </row>
    <row r="9" spans="1:30" ht="13.5" customHeight="1">
      <c r="A9" s="2">
        <v>7</v>
      </c>
      <c r="B9" s="3" t="s">
        <v>8</v>
      </c>
      <c r="C9" s="9">
        <v>483237.49500000005</v>
      </c>
      <c r="D9" s="9">
        <v>472608.42</v>
      </c>
      <c r="E9" s="9">
        <v>459780.74</v>
      </c>
      <c r="F9" s="9">
        <v>446842.76</v>
      </c>
      <c r="G9" s="9">
        <v>433538.865</v>
      </c>
      <c r="H9" s="9">
        <v>417704.906</v>
      </c>
      <c r="I9" s="9">
        <v>401742.742</v>
      </c>
      <c r="J9" s="9">
        <v>386180.99</v>
      </c>
      <c r="K9" s="9">
        <v>370035.315</v>
      </c>
      <c r="L9" s="9">
        <v>354692.712</v>
      </c>
      <c r="M9" s="9">
        <v>338785.741</v>
      </c>
      <c r="N9" s="9">
        <v>323377.882</v>
      </c>
      <c r="O9" s="9">
        <v>307021.011</v>
      </c>
      <c r="P9" s="9">
        <v>290839.059</v>
      </c>
      <c r="Q9" s="9">
        <v>274152.303</v>
      </c>
      <c r="R9" s="9">
        <v>257406.198</v>
      </c>
      <c r="S9" s="9">
        <v>237228.438</v>
      </c>
      <c r="T9" s="9">
        <v>211383.731</v>
      </c>
      <c r="U9" s="9">
        <v>191395.281</v>
      </c>
      <c r="V9" s="9">
        <v>172770.94</v>
      </c>
      <c r="W9" s="9">
        <v>142408.65600000002</v>
      </c>
      <c r="X9" s="9">
        <v>115929.918</v>
      </c>
      <c r="Y9" s="9">
        <v>93710.76000000001</v>
      </c>
      <c r="Z9" s="9">
        <v>72804.30399999999</v>
      </c>
      <c r="AA9" s="9">
        <v>56097.532</v>
      </c>
      <c r="AB9" s="9">
        <v>52790.73975</v>
      </c>
      <c r="AC9" s="9">
        <v>49590.77864999999</v>
      </c>
      <c r="AD9" s="9">
        <v>46707.2725389</v>
      </c>
    </row>
    <row r="10" spans="1:30" ht="13.5" customHeight="1">
      <c r="A10" s="2">
        <v>8</v>
      </c>
      <c r="B10" s="3" t="s">
        <v>35</v>
      </c>
      <c r="C10" s="9">
        <v>541994.544</v>
      </c>
      <c r="D10" s="9">
        <v>552902.4</v>
      </c>
      <c r="E10" s="9">
        <v>554649.84</v>
      </c>
      <c r="F10" s="9">
        <v>553983.456</v>
      </c>
      <c r="G10" s="9">
        <v>551344.2876</v>
      </c>
      <c r="H10" s="9">
        <v>540161.1</v>
      </c>
      <c r="I10" s="9">
        <v>541824.0024</v>
      </c>
      <c r="J10" s="9">
        <v>540739.758</v>
      </c>
      <c r="K10" s="9">
        <v>535981.446</v>
      </c>
      <c r="L10" s="9">
        <v>528746.6448</v>
      </c>
      <c r="M10" s="9">
        <v>526374.3936</v>
      </c>
      <c r="N10" s="9">
        <v>528087.5160000001</v>
      </c>
      <c r="O10" s="9">
        <v>524964.1068000001</v>
      </c>
      <c r="P10" s="9">
        <v>515513.7432</v>
      </c>
      <c r="Q10" s="9">
        <v>506464.8444</v>
      </c>
      <c r="R10" s="9">
        <v>495659.9016</v>
      </c>
      <c r="S10" s="9">
        <v>486369.252</v>
      </c>
      <c r="T10" s="9">
        <v>475635.654</v>
      </c>
      <c r="U10" s="9">
        <v>468736.71839999995</v>
      </c>
      <c r="V10" s="9">
        <v>458971.74</v>
      </c>
      <c r="W10" s="9">
        <v>427844.10240000003</v>
      </c>
      <c r="X10" s="9">
        <v>387794.0278588236</v>
      </c>
      <c r="Y10" s="9">
        <v>360928.95585882355</v>
      </c>
      <c r="Z10" s="9">
        <v>336218.89468235295</v>
      </c>
      <c r="AA10" s="9">
        <v>303773.3116235294</v>
      </c>
      <c r="AB10" s="9">
        <v>294128.5506352941</v>
      </c>
      <c r="AC10" s="9">
        <v>282714.18988235295</v>
      </c>
      <c r="AD10" s="9">
        <v>273371.36908235296</v>
      </c>
    </row>
    <row r="11" spans="1:30" ht="13.5" customHeight="1">
      <c r="A11" s="2">
        <v>9</v>
      </c>
      <c r="B11" s="3" t="s">
        <v>36</v>
      </c>
      <c r="C11" s="9">
        <v>9072</v>
      </c>
      <c r="D11" s="9">
        <v>9840</v>
      </c>
      <c r="E11" s="9">
        <v>11100</v>
      </c>
      <c r="F11" s="9">
        <v>12840</v>
      </c>
      <c r="G11" s="9">
        <v>14952</v>
      </c>
      <c r="H11" s="9">
        <v>17400</v>
      </c>
      <c r="I11" s="9">
        <v>19560</v>
      </c>
      <c r="J11" s="9">
        <v>21336</v>
      </c>
      <c r="K11" s="9">
        <v>22872</v>
      </c>
      <c r="L11" s="9">
        <v>24324</v>
      </c>
      <c r="M11" s="9">
        <v>26220</v>
      </c>
      <c r="N11" s="9">
        <v>29196</v>
      </c>
      <c r="O11" s="9">
        <v>31260</v>
      </c>
      <c r="P11" s="9">
        <v>32772</v>
      </c>
      <c r="Q11" s="9">
        <v>34416</v>
      </c>
      <c r="R11" s="9">
        <v>35856</v>
      </c>
      <c r="S11" s="9">
        <v>36996</v>
      </c>
      <c r="T11" s="9">
        <v>37908</v>
      </c>
      <c r="U11" s="9">
        <v>39192</v>
      </c>
      <c r="V11" s="9">
        <v>39804</v>
      </c>
      <c r="W11" s="9">
        <v>40344</v>
      </c>
      <c r="X11" s="9">
        <v>40451.294117647056</v>
      </c>
      <c r="Y11" s="9">
        <v>40379.294117647056</v>
      </c>
      <c r="Z11" s="9">
        <v>39563.294117647056</v>
      </c>
      <c r="AA11" s="9">
        <v>38459.294117647056</v>
      </c>
      <c r="AB11" s="9">
        <v>36767.294117647056</v>
      </c>
      <c r="AC11" s="9">
        <v>35087.294117647056</v>
      </c>
      <c r="AD11" s="9">
        <v>34187.294117647056</v>
      </c>
    </row>
    <row r="12" spans="1:30" ht="13.5" customHeight="1">
      <c r="A12" s="2">
        <v>10</v>
      </c>
      <c r="B12" s="3" t="s">
        <v>9</v>
      </c>
      <c r="C12" s="9">
        <v>203699.05920000002</v>
      </c>
      <c r="D12" s="9">
        <v>203205.93120000002</v>
      </c>
      <c r="E12" s="9">
        <v>199969.99344</v>
      </c>
      <c r="F12" s="9">
        <v>194596.0848</v>
      </c>
      <c r="G12" s="9">
        <v>187562.1366</v>
      </c>
      <c r="H12" s="9">
        <v>178207.11648</v>
      </c>
      <c r="I12" s="9">
        <v>166813.31807999997</v>
      </c>
      <c r="J12" s="9">
        <v>154610.9838</v>
      </c>
      <c r="K12" s="9">
        <v>140279.5134</v>
      </c>
      <c r="L12" s="9">
        <v>123855.29639999999</v>
      </c>
      <c r="M12" s="9">
        <v>105543.21996</v>
      </c>
      <c r="N12" s="9">
        <v>85526.3808</v>
      </c>
      <c r="O12" s="9">
        <v>71613.5184</v>
      </c>
      <c r="P12" s="9">
        <v>61410.0366</v>
      </c>
      <c r="Q12" s="9">
        <v>53266.02767999999</v>
      </c>
      <c r="R12" s="9">
        <v>47587.770359999995</v>
      </c>
      <c r="S12" s="9">
        <v>42866.744399999996</v>
      </c>
      <c r="T12" s="9">
        <v>38898.48456</v>
      </c>
      <c r="U12" s="9">
        <v>35119.60307999999</v>
      </c>
      <c r="V12" s="9">
        <v>30278.221199999996</v>
      </c>
      <c r="W12" s="9">
        <v>25997.3064</v>
      </c>
      <c r="X12" s="9">
        <v>22563.09432</v>
      </c>
      <c r="Y12" s="9">
        <v>19920.56976</v>
      </c>
      <c r="Z12" s="9">
        <v>17502.744959999996</v>
      </c>
      <c r="AA12" s="9">
        <v>15131.198879999998</v>
      </c>
      <c r="AB12" s="9">
        <v>13278.07404</v>
      </c>
      <c r="AC12" s="9">
        <v>11707.793999999998</v>
      </c>
      <c r="AD12" s="9">
        <v>9495.533159999999</v>
      </c>
    </row>
    <row r="13" spans="1:30" ht="13.5" customHeight="1">
      <c r="A13" s="2" t="s">
        <v>34</v>
      </c>
      <c r="B13" s="3" t="s">
        <v>37</v>
      </c>
      <c r="C13" s="9">
        <v>25210.575</v>
      </c>
      <c r="D13" s="9">
        <v>31130.55</v>
      </c>
      <c r="E13" s="9">
        <v>35743.11</v>
      </c>
      <c r="F13" s="9">
        <v>38729.6</v>
      </c>
      <c r="G13" s="9">
        <v>42155.775</v>
      </c>
      <c r="H13" s="9">
        <v>44103.3175</v>
      </c>
      <c r="I13" s="9">
        <v>48083.655</v>
      </c>
      <c r="J13" s="9">
        <v>52559.325000000004</v>
      </c>
      <c r="K13" s="9">
        <v>55577.4375</v>
      </c>
      <c r="L13" s="9">
        <v>58733.565</v>
      </c>
      <c r="M13" s="9">
        <v>60485.14</v>
      </c>
      <c r="N13" s="9">
        <v>64350.985</v>
      </c>
      <c r="O13" s="9">
        <v>68838.2375</v>
      </c>
      <c r="P13" s="9">
        <v>72360.4725</v>
      </c>
      <c r="Q13" s="9">
        <v>72905.4675</v>
      </c>
      <c r="R13" s="9">
        <v>75940.67</v>
      </c>
      <c r="S13" s="9">
        <v>79943.51999999999</v>
      </c>
      <c r="T13" s="9">
        <v>82656.015</v>
      </c>
      <c r="U13" s="9">
        <v>87814.8525</v>
      </c>
      <c r="V13" s="9">
        <v>91791.375</v>
      </c>
      <c r="W13" s="9">
        <v>97747.455</v>
      </c>
      <c r="X13" s="9">
        <v>94299.29294117648</v>
      </c>
      <c r="Y13" s="9">
        <v>92342.85794117648</v>
      </c>
      <c r="Z13" s="9">
        <v>92646.09411764705</v>
      </c>
      <c r="AA13" s="9">
        <v>91124.23117647058</v>
      </c>
      <c r="AB13" s="9">
        <v>88914.27176470589</v>
      </c>
      <c r="AC13" s="9">
        <v>85048.91911764706</v>
      </c>
      <c r="AD13" s="9">
        <v>81355.35161764706</v>
      </c>
    </row>
    <row r="14" spans="1:30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1020.76</v>
      </c>
      <c r="L14" s="9">
        <v>2655.1800000000003</v>
      </c>
      <c r="M14" s="9">
        <v>6501.66</v>
      </c>
      <c r="N14" s="9">
        <v>15094.980000000001</v>
      </c>
      <c r="O14" s="9">
        <v>25745.748</v>
      </c>
      <c r="P14" s="9">
        <v>37991.106</v>
      </c>
      <c r="Q14" s="9">
        <v>54043.686</v>
      </c>
      <c r="R14" s="9">
        <v>85089.194</v>
      </c>
      <c r="S14" s="9">
        <v>128997.972</v>
      </c>
      <c r="T14" s="9">
        <v>149285.37</v>
      </c>
      <c r="U14" s="9">
        <v>173144.052</v>
      </c>
      <c r="V14" s="9">
        <v>194136.9</v>
      </c>
      <c r="W14" s="9">
        <v>214108.284</v>
      </c>
      <c r="X14" s="9">
        <v>225179.6957647059</v>
      </c>
      <c r="Y14" s="9">
        <v>241346.2877647059</v>
      </c>
      <c r="Z14" s="9">
        <v>257975.89647058822</v>
      </c>
      <c r="AA14" s="9">
        <v>272521.10870588233</v>
      </c>
      <c r="AB14" s="9">
        <v>282978.0190588235</v>
      </c>
      <c r="AC14" s="9">
        <v>292266.9564705882</v>
      </c>
      <c r="AD14" s="9">
        <v>301951.5604705882</v>
      </c>
    </row>
    <row r="15" spans="1:30" ht="24.75" customHeight="1">
      <c r="A15" s="2" t="s">
        <v>43</v>
      </c>
      <c r="B15" s="3" t="s">
        <v>39</v>
      </c>
      <c r="C15" s="9">
        <v>48174.075</v>
      </c>
      <c r="D15" s="9">
        <v>54583.642500000045</v>
      </c>
      <c r="E15" s="9">
        <v>60633.690000000075</v>
      </c>
      <c r="F15" s="9">
        <v>67927.61250000025</v>
      </c>
      <c r="G15" s="9">
        <v>76021.62750000028</v>
      </c>
      <c r="H15" s="9">
        <v>85395.63000000031</v>
      </c>
      <c r="I15" s="9">
        <v>93746.44500000036</v>
      </c>
      <c r="J15" s="9">
        <v>100486.64250000006</v>
      </c>
      <c r="K15" s="9">
        <v>109361.4899999995</v>
      </c>
      <c r="L15" s="9">
        <v>116861.65499999924</v>
      </c>
      <c r="M15" s="9">
        <v>124127.48999999916</v>
      </c>
      <c r="N15" s="9">
        <v>137541.27749999883</v>
      </c>
      <c r="O15" s="9">
        <v>148036.77374999903</v>
      </c>
      <c r="P15" s="9">
        <v>157413.18374999915</v>
      </c>
      <c r="Q15" s="9">
        <v>166473.40874999907</v>
      </c>
      <c r="R15" s="9">
        <v>178497.67053571335</v>
      </c>
      <c r="S15" s="9">
        <v>199063.3380357133</v>
      </c>
      <c r="T15" s="9">
        <v>211670.84270532036</v>
      </c>
      <c r="U15" s="9">
        <v>220593.03770531985</v>
      </c>
      <c r="V15" s="9">
        <v>227113.2109196059</v>
      </c>
      <c r="W15" s="9">
        <v>238732.90341960647</v>
      </c>
      <c r="X15" s="9">
        <v>249191.15613389347</v>
      </c>
      <c r="Y15" s="9">
        <v>264662.93934817956</v>
      </c>
      <c r="Z15" s="9">
        <v>276535.92684817984</v>
      </c>
      <c r="AA15" s="9">
        <v>287096.8268481799</v>
      </c>
      <c r="AB15" s="9">
        <v>303030.196882955</v>
      </c>
      <c r="AC15" s="9">
        <v>313886.28311423014</v>
      </c>
      <c r="AD15" s="9">
        <v>312826.98311423016</v>
      </c>
    </row>
    <row r="16" spans="1:30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231.27107142857145</v>
      </c>
      <c r="N16" s="9">
        <v>743.5489285714287</v>
      </c>
      <c r="O16" s="9">
        <v>1108.2775000000004</v>
      </c>
      <c r="P16" s="9">
        <v>1448.1382142857149</v>
      </c>
      <c r="Q16" s="9">
        <v>3255.2025000000003</v>
      </c>
      <c r="R16" s="9">
        <v>8239.273684949996</v>
      </c>
      <c r="S16" s="9">
        <v>14251.907077807151</v>
      </c>
      <c r="T16" s="9">
        <v>23019.752434950016</v>
      </c>
      <c r="U16" s="9">
        <v>28095.834691328528</v>
      </c>
      <c r="V16" s="9">
        <v>33596.61483800703</v>
      </c>
      <c r="W16" s="9">
        <v>37977.13037372129</v>
      </c>
      <c r="X16" s="9">
        <v>43211.81430229268</v>
      </c>
      <c r="Y16" s="9">
        <v>48838.041088006925</v>
      </c>
      <c r="Z16" s="9">
        <v>53832.33573086406</v>
      </c>
      <c r="AA16" s="9">
        <v>66071.46608800687</v>
      </c>
      <c r="AB16" s="9">
        <v>79112.99935202823</v>
      </c>
      <c r="AC16" s="9">
        <v>90011.89035011754</v>
      </c>
      <c r="AD16" s="9">
        <v>90011.89035011754</v>
      </c>
    </row>
    <row r="17" spans="1:30" ht="24.75" customHeight="1">
      <c r="A17" s="2">
        <v>13</v>
      </c>
      <c r="B17" s="3" t="s">
        <v>40</v>
      </c>
      <c r="C17" s="9">
        <v>97831.29428571458</v>
      </c>
      <c r="D17" s="9">
        <v>106861.36285714325</v>
      </c>
      <c r="E17" s="9">
        <v>112199.34857142894</v>
      </c>
      <c r="F17" s="9">
        <v>117393.18857142878</v>
      </c>
      <c r="G17" s="9">
        <v>121449.36857142877</v>
      </c>
      <c r="H17" s="9">
        <v>125818.53428571449</v>
      </c>
      <c r="I17" s="9">
        <v>131240.36571428593</v>
      </c>
      <c r="J17" s="9">
        <v>133301.47714285736</v>
      </c>
      <c r="K17" s="9">
        <v>133650.06857142886</v>
      </c>
      <c r="L17" s="9">
        <v>135003.66000000024</v>
      </c>
      <c r="M17" s="9">
        <v>135105.30857142867</v>
      </c>
      <c r="N17" s="9">
        <v>137184.7971428572</v>
      </c>
      <c r="O17" s="9">
        <v>137672.36571428578</v>
      </c>
      <c r="P17" s="9">
        <v>137932.5171428572</v>
      </c>
      <c r="Q17" s="9">
        <v>136725.3685714287</v>
      </c>
      <c r="R17" s="9">
        <v>137871.06857142865</v>
      </c>
      <c r="S17" s="9">
        <v>138699.76285714298</v>
      </c>
      <c r="T17" s="9">
        <v>140116.56714285727</v>
      </c>
      <c r="U17" s="9">
        <v>140021.8100000001</v>
      </c>
      <c r="V17" s="9">
        <v>140489.27857142867</v>
      </c>
      <c r="W17" s="9">
        <v>140918.84428571444</v>
      </c>
      <c r="X17" s="9">
        <v>141214.02714285738</v>
      </c>
      <c r="Y17" s="9">
        <v>141132.09571811464</v>
      </c>
      <c r="Z17" s="9">
        <v>141892.45000382906</v>
      </c>
      <c r="AA17" s="9">
        <v>143173.6814324005</v>
      </c>
      <c r="AB17" s="9">
        <v>145007.28000765774</v>
      </c>
      <c r="AC17" s="9">
        <v>146020.60715051487</v>
      </c>
      <c r="AD17" s="9">
        <v>145618.60715051487</v>
      </c>
    </row>
    <row r="18" spans="1:30" ht="24.75" customHeight="1">
      <c r="A18" s="2" t="s">
        <v>45</v>
      </c>
      <c r="B18" s="3" t="s">
        <v>10</v>
      </c>
      <c r="C18" s="9">
        <v>24530.373214285715</v>
      </c>
      <c r="D18" s="9">
        <v>29172.76607142857</v>
      </c>
      <c r="E18" s="9">
        <v>34933.62321428572</v>
      </c>
      <c r="F18" s="9">
        <v>38334.98035714285</v>
      </c>
      <c r="G18" s="9">
        <v>44582.292857142835</v>
      </c>
      <c r="H18" s="9">
        <v>49658.28214285712</v>
      </c>
      <c r="I18" s="9">
        <v>55166.33571428573</v>
      </c>
      <c r="J18" s="9">
        <v>60153.46071428573</v>
      </c>
      <c r="K18" s="9">
        <v>64463.37857142859</v>
      </c>
      <c r="L18" s="9">
        <v>69013.8428571429</v>
      </c>
      <c r="M18" s="9">
        <v>72124.0928571429</v>
      </c>
      <c r="N18" s="9">
        <v>74253.77142857149</v>
      </c>
      <c r="O18" s="9">
        <v>79011.90535714291</v>
      </c>
      <c r="P18" s="9">
        <v>82267.70892857148</v>
      </c>
      <c r="Q18" s="9">
        <v>86004.60535714291</v>
      </c>
      <c r="R18" s="9">
        <v>90944.51071428576</v>
      </c>
      <c r="S18" s="9">
        <v>98597.56428571437</v>
      </c>
      <c r="T18" s="9">
        <v>107046.00892857154</v>
      </c>
      <c r="U18" s="9">
        <v>114737.15178571442</v>
      </c>
      <c r="V18" s="9">
        <v>119364.46428571444</v>
      </c>
      <c r="W18" s="9">
        <v>123038.89642857158</v>
      </c>
      <c r="X18" s="9">
        <v>129734.36071428588</v>
      </c>
      <c r="Y18" s="9">
        <v>135579.4857142859</v>
      </c>
      <c r="Z18" s="9">
        <v>140080.15535714308</v>
      </c>
      <c r="AA18" s="9">
        <v>144972.28750000024</v>
      </c>
      <c r="AB18" s="9">
        <v>151019.52765303597</v>
      </c>
      <c r="AC18" s="9">
        <v>154899.04107142886</v>
      </c>
      <c r="AD18" s="9">
        <v>152534.94464285742</v>
      </c>
    </row>
    <row r="19" spans="1:30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629.1428571428572</v>
      </c>
      <c r="Q19" s="9">
        <v>629.1428571428572</v>
      </c>
      <c r="R19" s="9">
        <v>1506.314285714286</v>
      </c>
      <c r="S19" s="9">
        <v>4887.297142857142</v>
      </c>
      <c r="T19" s="9">
        <v>6952.925714285713</v>
      </c>
      <c r="U19" s="9">
        <v>11020.86857142857</v>
      </c>
      <c r="V19" s="9">
        <v>13625.834285714285</v>
      </c>
      <c r="W19" s="9">
        <v>15590.21642857143</v>
      </c>
      <c r="X19" s="9">
        <v>18740.10214285715</v>
      </c>
      <c r="Y19" s="9">
        <v>19514.387857142865</v>
      </c>
      <c r="Z19" s="9">
        <v>19751.816428571437</v>
      </c>
      <c r="AA19" s="9">
        <v>22217.90785714287</v>
      </c>
      <c r="AB19" s="9">
        <v>23088.479285714297</v>
      </c>
      <c r="AC19" s="9">
        <v>25260.42306885716</v>
      </c>
      <c r="AD19" s="9">
        <v>25260.42306885716</v>
      </c>
    </row>
    <row r="20" spans="1:30" ht="24.75" customHeight="1">
      <c r="A20" s="2">
        <v>15</v>
      </c>
      <c r="B20" s="3" t="s">
        <v>11</v>
      </c>
      <c r="C20" s="9">
        <v>42481.63714285712</v>
      </c>
      <c r="D20" s="9">
        <v>46915.12285714285</v>
      </c>
      <c r="E20" s="9">
        <v>51613.545714285734</v>
      </c>
      <c r="F20" s="9">
        <v>53963.52285714285</v>
      </c>
      <c r="G20" s="9">
        <v>55939.06571428574</v>
      </c>
      <c r="H20" s="9">
        <v>58086.89428571432</v>
      </c>
      <c r="I20" s="9">
        <v>58513.5885714286</v>
      </c>
      <c r="J20" s="9">
        <v>60629.83142857146</v>
      </c>
      <c r="K20" s="9">
        <v>60016.49428571431</v>
      </c>
      <c r="L20" s="9">
        <v>60937.648571428595</v>
      </c>
      <c r="M20" s="9">
        <v>61874.30857142859</v>
      </c>
      <c r="N20" s="9">
        <v>62342.925714285746</v>
      </c>
      <c r="O20" s="9">
        <v>62419.880000000034</v>
      </c>
      <c r="P20" s="9">
        <v>62267.69428571432</v>
      </c>
      <c r="Q20" s="9">
        <v>60880.22000000003</v>
      </c>
      <c r="R20" s="9">
        <v>60888.83428571432</v>
      </c>
      <c r="S20" s="9">
        <v>60914.67714285719</v>
      </c>
      <c r="T20" s="9">
        <v>61060.54571428577</v>
      </c>
      <c r="U20" s="9">
        <v>61861.67428571433</v>
      </c>
      <c r="V20" s="9">
        <v>61184.017142857185</v>
      </c>
      <c r="W20" s="9">
        <v>61350.560000000056</v>
      </c>
      <c r="X20" s="9">
        <v>62453.18857142863</v>
      </c>
      <c r="Y20" s="9">
        <v>61958.728571428626</v>
      </c>
      <c r="Z20" s="9">
        <v>62136.75714285721</v>
      </c>
      <c r="AA20" s="9">
        <v>61734.757142857205</v>
      </c>
      <c r="AB20" s="9">
        <v>61602.67142857149</v>
      </c>
      <c r="AC20" s="9">
        <v>61820.90000000005</v>
      </c>
      <c r="AD20" s="9">
        <v>60322.01428571433</v>
      </c>
    </row>
    <row r="21" spans="1:30" ht="24.75" customHeight="1">
      <c r="A21" s="2" t="s">
        <v>47</v>
      </c>
      <c r="B21" s="3" t="s">
        <v>12</v>
      </c>
      <c r="C21" s="9">
        <v>35731.21321428572</v>
      </c>
      <c r="D21" s="9">
        <v>46129.25964285715</v>
      </c>
      <c r="E21" s="9">
        <v>55455.52035714288</v>
      </c>
      <c r="F21" s="9">
        <v>60670.948928571444</v>
      </c>
      <c r="G21" s="9">
        <v>75452.55607142858</v>
      </c>
      <c r="H21" s="9">
        <v>108727.57749999998</v>
      </c>
      <c r="I21" s="9">
        <v>129182.20607142855</v>
      </c>
      <c r="J21" s="9">
        <v>150964.50607142854</v>
      </c>
      <c r="K21" s="9">
        <v>161904.69642857145</v>
      </c>
      <c r="L21" s="9">
        <v>174368.54642857143</v>
      </c>
      <c r="M21" s="9">
        <v>187302.42107142854</v>
      </c>
      <c r="N21" s="9">
        <v>190773.9567857142</v>
      </c>
      <c r="O21" s="9">
        <v>204895.72107142853</v>
      </c>
      <c r="P21" s="9">
        <v>218184.5353571428</v>
      </c>
      <c r="Q21" s="9">
        <v>234971.9121428571</v>
      </c>
      <c r="R21" s="9">
        <v>243000.19783039275</v>
      </c>
      <c r="S21" s="9">
        <v>270657.39425896417</v>
      </c>
      <c r="T21" s="9">
        <v>306148.31247325</v>
      </c>
      <c r="U21" s="9">
        <v>347326.3731875357</v>
      </c>
      <c r="V21" s="9">
        <v>381322.39104467863</v>
      </c>
      <c r="W21" s="9">
        <v>395727.37354467856</v>
      </c>
      <c r="X21" s="9">
        <v>436893.57997324987</v>
      </c>
      <c r="Y21" s="9">
        <v>471050.39425896417</v>
      </c>
      <c r="Z21" s="9">
        <v>500122.9799732501</v>
      </c>
      <c r="AA21" s="9">
        <v>544395.0760446787</v>
      </c>
      <c r="AB21" s="9">
        <v>577998.4476518217</v>
      </c>
      <c r="AC21" s="9">
        <v>609024.7699638575</v>
      </c>
      <c r="AD21" s="9">
        <v>601181.280678143</v>
      </c>
    </row>
    <row r="22" spans="1:30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986.4250000000002</v>
      </c>
      <c r="R22" s="9">
        <v>986.4250000000002</v>
      </c>
      <c r="S22" s="9">
        <v>4144.528571428572</v>
      </c>
      <c r="T22" s="9">
        <v>6623.025000000001</v>
      </c>
      <c r="U22" s="9">
        <v>8695.346428571429</v>
      </c>
      <c r="V22" s="9">
        <v>9225.860714285714</v>
      </c>
      <c r="W22" s="9">
        <v>9225.860714285714</v>
      </c>
      <c r="X22" s="9">
        <v>16924.53482142857</v>
      </c>
      <c r="Y22" s="9">
        <v>17637.413392857143</v>
      </c>
      <c r="Z22" s="9">
        <v>19295.270535714288</v>
      </c>
      <c r="AA22" s="9">
        <v>23122.433750000004</v>
      </c>
      <c r="AB22" s="9">
        <v>23619.790892857145</v>
      </c>
      <c r="AC22" s="9">
        <v>25884.009285714284</v>
      </c>
      <c r="AD22" s="9">
        <v>25884.009285714284</v>
      </c>
    </row>
    <row r="23" spans="1:30" ht="24.75" customHeight="1">
      <c r="A23" s="2">
        <v>17</v>
      </c>
      <c r="B23" s="3" t="s">
        <v>13</v>
      </c>
      <c r="C23" s="9">
        <v>145231.74214285714</v>
      </c>
      <c r="D23" s="9">
        <v>160383.75285714288</v>
      </c>
      <c r="E23" s="9">
        <v>170534.28571428577</v>
      </c>
      <c r="F23" s="9">
        <v>183151.67714285717</v>
      </c>
      <c r="G23" s="9">
        <v>209200.39857142852</v>
      </c>
      <c r="H23" s="9">
        <v>223245.48428571422</v>
      </c>
      <c r="I23" s="9">
        <v>235254.57499999987</v>
      </c>
      <c r="J23" s="9">
        <v>242380.54642857125</v>
      </c>
      <c r="K23" s="9">
        <v>246699.13357142848</v>
      </c>
      <c r="L23" s="9">
        <v>252904.96571428564</v>
      </c>
      <c r="M23" s="9">
        <v>266438.3285714284</v>
      </c>
      <c r="N23" s="9">
        <v>283793.557142857</v>
      </c>
      <c r="O23" s="9">
        <v>287142.2249999998</v>
      </c>
      <c r="P23" s="9">
        <v>283062.8878571427</v>
      </c>
      <c r="Q23" s="9">
        <v>281985.14499999984</v>
      </c>
      <c r="R23" s="9">
        <v>281784.07357142837</v>
      </c>
      <c r="S23" s="9">
        <v>282441.45928571414</v>
      </c>
      <c r="T23" s="9">
        <v>286552.79499999987</v>
      </c>
      <c r="U23" s="9">
        <v>282521.93785714277</v>
      </c>
      <c r="V23" s="9">
        <v>283125.152142857</v>
      </c>
      <c r="W23" s="9">
        <v>297614.82928571414</v>
      </c>
      <c r="X23" s="9">
        <v>297144.28785714274</v>
      </c>
      <c r="Y23" s="9">
        <v>293954.2035714285</v>
      </c>
      <c r="Z23" s="9">
        <v>292779.94642857136</v>
      </c>
      <c r="AA23" s="9">
        <v>295884.4271428571</v>
      </c>
      <c r="AB23" s="9">
        <v>286708.61285714287</v>
      </c>
      <c r="AC23" s="9">
        <v>284772.78428571427</v>
      </c>
      <c r="AD23" s="9">
        <v>277281.0971428571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15">
        <v>18368.4</v>
      </c>
      <c r="M24" s="15">
        <v>18892.142857142855</v>
      </c>
      <c r="N24" s="15">
        <v>17331.07142857143</v>
      </c>
      <c r="O24" s="15">
        <v>14187.500000000002</v>
      </c>
      <c r="P24" s="15">
        <v>12030</v>
      </c>
      <c r="Q24" s="15">
        <v>12587.857142857143</v>
      </c>
      <c r="R24" s="15">
        <v>12886.428571428572</v>
      </c>
      <c r="S24" s="15">
        <v>25870.645785243763</v>
      </c>
      <c r="T24" s="15">
        <v>119608.09812044534</v>
      </c>
      <c r="U24" s="15">
        <v>278083.87558825867</v>
      </c>
      <c r="V24" s="15">
        <v>383988.60612909537</v>
      </c>
      <c r="W24" s="15">
        <v>309923.44774529705</v>
      </c>
      <c r="X24" s="15">
        <v>449415.7944892263</v>
      </c>
      <c r="Y24" s="15">
        <v>570576.3730541168</v>
      </c>
      <c r="Z24" s="15">
        <v>614562.0635979903</v>
      </c>
      <c r="AA24" s="15">
        <v>607105.2397511371</v>
      </c>
      <c r="AB24" s="15">
        <v>432920.8311237734</v>
      </c>
      <c r="AC24" s="15">
        <v>456736.58968718204</v>
      </c>
      <c r="AD24" s="15">
        <v>560126.3179490841</v>
      </c>
    </row>
    <row r="25" spans="1:30" ht="13.5" customHeight="1">
      <c r="A25" s="2">
        <v>19</v>
      </c>
      <c r="B25" s="3" t="s">
        <v>15</v>
      </c>
      <c r="C25" s="9">
        <v>175005.7333333333</v>
      </c>
      <c r="D25" s="9">
        <v>173279.86666666667</v>
      </c>
      <c r="E25" s="9">
        <v>186009.20000000004</v>
      </c>
      <c r="F25" s="9">
        <v>213937.33333333334</v>
      </c>
      <c r="G25" s="9">
        <v>206871.33333333334</v>
      </c>
      <c r="H25" s="9">
        <v>204567.25333333333</v>
      </c>
      <c r="I25" s="9">
        <v>277669.2266666666</v>
      </c>
      <c r="J25" s="9">
        <v>186040.2666666667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315301.5466666667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472578.6666666667</v>
      </c>
      <c r="W25" s="9">
        <v>553599.468</v>
      </c>
      <c r="X25" s="9">
        <v>543804.6266666667</v>
      </c>
      <c r="Y25" s="9">
        <v>574385.8666666667</v>
      </c>
      <c r="Z25" s="9">
        <v>640963.2000000001</v>
      </c>
      <c r="AA25" s="9">
        <v>652110.8933333334</v>
      </c>
      <c r="AB25" s="9">
        <v>655695.1986666666</v>
      </c>
      <c r="AC25" s="9">
        <v>770931.7484444445</v>
      </c>
      <c r="AD25" s="9">
        <v>799963.8138666669</v>
      </c>
    </row>
    <row r="26" spans="1:30" ht="13.5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</v>
      </c>
      <c r="M26" s="9">
        <v>296238.2445141066</v>
      </c>
      <c r="N26" s="21">
        <v>309849.52978056425</v>
      </c>
      <c r="O26" s="21">
        <v>320815.0470219435</v>
      </c>
      <c r="P26" s="21">
        <v>319620.68965517246</v>
      </c>
      <c r="Q26" s="21">
        <v>337131.66144200624</v>
      </c>
      <c r="R26" s="21">
        <v>349253.3699059561</v>
      </c>
      <c r="S26" s="21">
        <v>386112.382445141</v>
      </c>
      <c r="T26" s="21">
        <v>376346.94514106587</v>
      </c>
      <c r="U26" s="21">
        <v>379259.1489028213</v>
      </c>
      <c r="V26" s="21">
        <v>376706.5815047022</v>
      </c>
      <c r="W26" s="21">
        <v>386765.33228840126</v>
      </c>
      <c r="X26" s="21">
        <v>383338.0438871474</v>
      </c>
      <c r="Y26" s="21">
        <v>394610.4592476489</v>
      </c>
      <c r="Z26" s="21">
        <v>410359.9796238245</v>
      </c>
      <c r="AA26" s="21">
        <v>412783.6316614421</v>
      </c>
      <c r="AB26" s="21">
        <v>420614.590909091</v>
      </c>
      <c r="AC26" s="21">
        <v>433684.0344827586</v>
      </c>
      <c r="AD26" s="21">
        <v>433794.2398119123</v>
      </c>
    </row>
    <row r="27" spans="1:30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customHeight="1">
      <c r="A28" s="2" t="s">
        <v>17</v>
      </c>
      <c r="B28" s="4" t="s">
        <v>18</v>
      </c>
      <c r="C28" s="9">
        <v>1178027.5411125002</v>
      </c>
      <c r="D28" s="9">
        <v>1155259.7350799998</v>
      </c>
      <c r="E28" s="9">
        <v>1126292.900708</v>
      </c>
      <c r="F28" s="9">
        <v>1091632.5352399999</v>
      </c>
      <c r="G28" s="9">
        <v>1060821.1161180001</v>
      </c>
      <c r="H28" s="9">
        <v>1018000.0062</v>
      </c>
      <c r="I28" s="9">
        <v>1000009.3562379999</v>
      </c>
      <c r="J28" s="9">
        <v>975818.243725</v>
      </c>
      <c r="K28" s="9">
        <v>946460.31259</v>
      </c>
      <c r="L28" s="9">
        <v>918871.35714</v>
      </c>
      <c r="M28" s="9">
        <v>887906.0935999999</v>
      </c>
      <c r="N28" s="9">
        <v>878748.725874</v>
      </c>
      <c r="O28" s="9">
        <v>868995.1051259998</v>
      </c>
      <c r="P28" s="9">
        <v>863335.656144</v>
      </c>
      <c r="Q28" s="9">
        <v>853748.094195</v>
      </c>
      <c r="R28" s="9">
        <v>848359.016675</v>
      </c>
      <c r="S28" s="9">
        <v>840966.2049299999</v>
      </c>
      <c r="T28" s="9">
        <v>830018.198685</v>
      </c>
      <c r="U28" s="9">
        <v>822495.8931749999</v>
      </c>
      <c r="V28" s="9">
        <v>836156.1632875</v>
      </c>
      <c r="W28" s="9">
        <v>837075.103215</v>
      </c>
      <c r="X28" s="9">
        <v>843080.377971</v>
      </c>
      <c r="Y28" s="9">
        <v>854962.2683550002</v>
      </c>
      <c r="Z28" s="9">
        <v>872152.360672</v>
      </c>
      <c r="AA28" s="9">
        <v>882661.666308</v>
      </c>
      <c r="AB28" s="9">
        <v>890812.2057187499</v>
      </c>
      <c r="AC28" s="9">
        <v>888173.5451652001</v>
      </c>
      <c r="AD28" s="9">
        <v>881308.0033259799</v>
      </c>
    </row>
    <row r="29" spans="1:30" ht="15.75" customHeight="1">
      <c r="A29" s="2" t="s">
        <v>19</v>
      </c>
      <c r="B29" s="4" t="s">
        <v>20</v>
      </c>
      <c r="C29" s="9">
        <v>1263213.6732</v>
      </c>
      <c r="D29" s="9">
        <v>1269687.3012</v>
      </c>
      <c r="E29" s="9">
        <v>1261243.68344</v>
      </c>
      <c r="F29" s="9">
        <v>1246991.9008000002</v>
      </c>
      <c r="G29" s="9">
        <v>1229553.0642</v>
      </c>
      <c r="H29" s="9">
        <v>1197576.43998</v>
      </c>
      <c r="I29" s="9">
        <v>1178023.7174799999</v>
      </c>
      <c r="J29" s="9">
        <v>1155427.0568</v>
      </c>
      <c r="K29" s="9">
        <v>1125766.4719</v>
      </c>
      <c r="L29" s="9">
        <v>1093007.3982</v>
      </c>
      <c r="M29" s="9">
        <v>1063910.15456</v>
      </c>
      <c r="N29" s="9">
        <v>1045633.7438</v>
      </c>
      <c r="O29" s="9">
        <v>1029442.6217000001</v>
      </c>
      <c r="P29" s="9">
        <v>1010886.4173000001</v>
      </c>
      <c r="Q29" s="9">
        <v>995248.32858</v>
      </c>
      <c r="R29" s="9">
        <v>997539.73396</v>
      </c>
      <c r="S29" s="9">
        <v>1012401.9263999999</v>
      </c>
      <c r="T29" s="9">
        <v>995767.25456</v>
      </c>
      <c r="U29" s="9">
        <v>995402.5069800001</v>
      </c>
      <c r="V29" s="9">
        <v>987753.1762</v>
      </c>
      <c r="W29" s="9">
        <v>948449.8038</v>
      </c>
      <c r="X29" s="9">
        <v>886217.3230023531</v>
      </c>
      <c r="Y29" s="9">
        <v>848628.7254423529</v>
      </c>
      <c r="Z29" s="9">
        <v>816711.2283482354</v>
      </c>
      <c r="AA29" s="9">
        <v>777106.6765035293</v>
      </c>
      <c r="AB29" s="9">
        <v>768856.9493664706</v>
      </c>
      <c r="AC29" s="9">
        <v>756415.9322382353</v>
      </c>
      <c r="AD29" s="9">
        <v>747068.3809871352</v>
      </c>
    </row>
    <row r="30" spans="1:30" ht="15.75" customHeight="1">
      <c r="A30" s="2" t="s">
        <v>21</v>
      </c>
      <c r="B30" s="4" t="s">
        <v>22</v>
      </c>
      <c r="C30" s="9">
        <v>393980.3350000003</v>
      </c>
      <c r="D30" s="9">
        <v>444045.90678571473</v>
      </c>
      <c r="E30" s="9">
        <v>485370.0135714292</v>
      </c>
      <c r="F30" s="9">
        <v>521441.93035714334</v>
      </c>
      <c r="G30" s="9">
        <v>582645.3092857148</v>
      </c>
      <c r="H30" s="9">
        <v>651282.4025000004</v>
      </c>
      <c r="I30" s="9">
        <v>705293.516071429</v>
      </c>
      <c r="J30" s="9">
        <v>757146.4642857143</v>
      </c>
      <c r="K30" s="9">
        <v>794695.2614285712</v>
      </c>
      <c r="L30" s="9">
        <v>827458.7185714281</v>
      </c>
      <c r="M30" s="9">
        <v>866095.3635714278</v>
      </c>
      <c r="N30" s="9">
        <v>903964.9060714274</v>
      </c>
      <c r="O30" s="9">
        <v>934474.6483928561</v>
      </c>
      <c r="P30" s="9">
        <v>955235.8083928562</v>
      </c>
      <c r="Q30" s="9">
        <v>984499.2873214277</v>
      </c>
      <c r="R30" s="9">
        <v>1016604.7970510562</v>
      </c>
      <c r="S30" s="9">
        <v>1099528.5744434427</v>
      </c>
      <c r="T30" s="9">
        <v>1268798.8732339658</v>
      </c>
      <c r="U30" s="9">
        <v>1492957.9101010142</v>
      </c>
      <c r="V30" s="9">
        <v>1653035.4300742443</v>
      </c>
      <c r="W30" s="9">
        <v>1630100.0622261607</v>
      </c>
      <c r="X30" s="9">
        <v>1844922.8461486627</v>
      </c>
      <c r="Y30" s="9">
        <v>2024904.0625745254</v>
      </c>
      <c r="Z30" s="9">
        <v>2120989.702046971</v>
      </c>
      <c r="AA30" s="9">
        <v>2195774.1035572607</v>
      </c>
      <c r="AB30" s="9">
        <v>2084108.837135558</v>
      </c>
      <c r="AC30" s="9">
        <v>2168317.2979776165</v>
      </c>
      <c r="AD30" s="9">
        <v>2251047.5676680896</v>
      </c>
    </row>
    <row r="31" spans="1:30" ht="15.75" customHeight="1">
      <c r="A31" s="2" t="s">
        <v>23</v>
      </c>
      <c r="B31" s="4" t="s">
        <v>24</v>
      </c>
      <c r="C31" s="9">
        <v>410510.4355276906</v>
      </c>
      <c r="D31" s="9">
        <v>410850.3995820271</v>
      </c>
      <c r="E31" s="9">
        <v>424612.6482758621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</v>
      </c>
      <c r="K31" s="9">
        <v>428771.2643678161</v>
      </c>
      <c r="L31" s="9">
        <v>437066.5078369905</v>
      </c>
      <c r="M31" s="9">
        <v>501628.11118077324</v>
      </c>
      <c r="N31" s="9">
        <v>526209.5297805642</v>
      </c>
      <c r="O31" s="9">
        <v>578951.0470219435</v>
      </c>
      <c r="P31" s="9">
        <v>609484.6096551724</v>
      </c>
      <c r="Q31" s="9">
        <v>652433.2081086729</v>
      </c>
      <c r="R31" s="9">
        <v>674007.3699059561</v>
      </c>
      <c r="S31" s="9">
        <v>728371.2357784742</v>
      </c>
      <c r="T31" s="9">
        <v>778725.8784743992</v>
      </c>
      <c r="U31" s="9">
        <v>799002.7489028213</v>
      </c>
      <c r="V31" s="9">
        <v>849285.2481713688</v>
      </c>
      <c r="W31" s="9">
        <v>940364.8002884013</v>
      </c>
      <c r="X31" s="9">
        <v>927142.6705538142</v>
      </c>
      <c r="Y31" s="9">
        <v>968996.3259143156</v>
      </c>
      <c r="Z31" s="9">
        <v>1051323.1796238245</v>
      </c>
      <c r="AA31" s="9">
        <v>1064894.5249947757</v>
      </c>
      <c r="AB31" s="9">
        <v>1076309.7895757577</v>
      </c>
      <c r="AC31" s="9">
        <v>1204615.782927203</v>
      </c>
      <c r="AD31" s="9">
        <v>1233758.0536785792</v>
      </c>
    </row>
    <row r="32" spans="1:30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2" t="s">
        <v>25</v>
      </c>
      <c r="B33" s="4" t="s">
        <v>26</v>
      </c>
      <c r="C33" s="9">
        <v>3245731.9848401914</v>
      </c>
      <c r="D33" s="9">
        <v>3279843.3426477415</v>
      </c>
      <c r="E33" s="9">
        <v>3297519.245995291</v>
      </c>
      <c r="F33" s="9">
        <v>3312607.1480063386</v>
      </c>
      <c r="G33" s="9">
        <v>3312296.7790499004</v>
      </c>
      <c r="H33" s="9">
        <v>3306965.2869663117</v>
      </c>
      <c r="I33" s="9">
        <v>3399328.1048573493</v>
      </c>
      <c r="J33" s="9">
        <v>3319068.3951137443</v>
      </c>
      <c r="K33" s="9">
        <v>3295693.3102863873</v>
      </c>
      <c r="L33" s="9">
        <v>3276403.9817484184</v>
      </c>
      <c r="M33" s="9">
        <v>3319539.7229122007</v>
      </c>
      <c r="N33" s="9">
        <v>3354556.9055259917</v>
      </c>
      <c r="O33" s="9">
        <v>3411863.4222407998</v>
      </c>
      <c r="P33" s="9">
        <v>3438942.491492029</v>
      </c>
      <c r="Q33" s="9">
        <v>3485928.9182051006</v>
      </c>
      <c r="R33" s="9">
        <v>3536510.9175920123</v>
      </c>
      <c r="S33" s="9">
        <v>3681267.9415519168</v>
      </c>
      <c r="T33" s="9">
        <v>3873310.204953365</v>
      </c>
      <c r="U33" s="9">
        <v>4109859.0591588356</v>
      </c>
      <c r="V33" s="9">
        <v>4326230.017733113</v>
      </c>
      <c r="W33" s="9">
        <v>4355989.769529562</v>
      </c>
      <c r="X33" s="9">
        <v>4501363.217675829</v>
      </c>
      <c r="Y33" s="9">
        <v>4697491.382286194</v>
      </c>
      <c r="Z33" s="9">
        <v>4861176.470691031</v>
      </c>
      <c r="AA33" s="9">
        <v>4920436.971363566</v>
      </c>
      <c r="AB33" s="9">
        <v>4820087.781796536</v>
      </c>
      <c r="AC33" s="9">
        <v>5017522.558308255</v>
      </c>
      <c r="AD33" s="9">
        <v>5113182.005659783</v>
      </c>
    </row>
    <row r="34" spans="1:30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>
      <c r="A35" s="2" t="s">
        <v>25</v>
      </c>
      <c r="B35" s="4" t="s">
        <v>41</v>
      </c>
      <c r="C35" s="9">
        <v>3010227.282645834</v>
      </c>
      <c r="D35" s="9">
        <v>3042272.8097323813</v>
      </c>
      <c r="E35" s="9">
        <v>3058915.797719429</v>
      </c>
      <c r="F35" s="9">
        <v>3074003.6997304764</v>
      </c>
      <c r="G35" s="9">
        <v>3079890.8229370476</v>
      </c>
      <c r="H35" s="9">
        <v>3071426.1020133337</v>
      </c>
      <c r="I35" s="9">
        <v>3160995.8164560953</v>
      </c>
      <c r="J35" s="9">
        <v>3074432.0314773805</v>
      </c>
      <c r="K35" s="9">
        <v>3041555.379251905</v>
      </c>
      <c r="L35" s="9">
        <v>3003601.473911428</v>
      </c>
      <c r="M35" s="9">
        <v>3023301.478398094</v>
      </c>
      <c r="N35" s="9">
        <v>3044707.3757454273</v>
      </c>
      <c r="O35" s="9">
        <v>3091048.375218856</v>
      </c>
      <c r="P35" s="9">
        <v>3119321.801836856</v>
      </c>
      <c r="Q35" s="9">
        <v>3148797.256763094</v>
      </c>
      <c r="R35" s="9">
        <v>3187257.5476860562</v>
      </c>
      <c r="S35" s="9">
        <v>3295155.5591067756</v>
      </c>
      <c r="T35" s="9">
        <v>3496963.259812299</v>
      </c>
      <c r="U35" s="9">
        <v>3730599.910256014</v>
      </c>
      <c r="V35" s="9">
        <v>3949523.436228411</v>
      </c>
      <c r="W35" s="9">
        <v>3969224.4372411612</v>
      </c>
      <c r="X35" s="9">
        <v>4118025.173788682</v>
      </c>
      <c r="Y35" s="9">
        <v>4302880.923038545</v>
      </c>
      <c r="Z35" s="9">
        <v>4450816.4910672065</v>
      </c>
      <c r="AA35" s="9">
        <v>4507653.339702124</v>
      </c>
      <c r="AB35" s="9">
        <v>4399473.190887446</v>
      </c>
      <c r="AC35" s="9">
        <v>4583838.523825496</v>
      </c>
      <c r="AD35" s="9">
        <v>4679387.765847871</v>
      </c>
    </row>
    <row r="38" spans="22:28" ht="11.25">
      <c r="V38" s="9"/>
      <c r="W38" s="9"/>
      <c r="X38" s="9"/>
      <c r="Y38" s="9"/>
      <c r="Z38" s="9"/>
      <c r="AA38" s="9"/>
      <c r="AB38" s="9"/>
    </row>
    <row r="40" spans="22:28" ht="11.25">
      <c r="V40" s="9"/>
      <c r="W40" s="9"/>
      <c r="X40" s="9"/>
      <c r="Y40" s="9"/>
      <c r="Z40" s="9"/>
      <c r="AA40" s="9"/>
      <c r="AB40" s="9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Vorabzug&amp;C&amp;"Arial,Fett"&amp;12Brennstoffumsatz/-input&amp;"Arial,Standard"
(&amp;10in Kubikmeter, witterungsbereinigt)&amp;R&amp;"Arial,Standard"Tabelle C</oddHeader>
    <oddFooter>&amp;R&amp;"Arial,Standard"25.06.2018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D37"/>
  <sheetViews>
    <sheetView zoomScale="80" zoomScaleNormal="80" zoomScalePageLayoutView="8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customWidth="1"/>
    <col min="3" max="28" width="8.50390625" style="12" customWidth="1"/>
    <col min="29" max="30" width="8.50390625" style="20" customWidth="1"/>
    <col min="31" max="16384" width="11.50390625" style="20" customWidth="1"/>
  </cols>
  <sheetData>
    <row r="1" spans="1:30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65694.11633284499</v>
      </c>
      <c r="D2" s="9">
        <v>70123.83099329998</v>
      </c>
      <c r="E2" s="9">
        <v>73123.43387187998</v>
      </c>
      <c r="F2" s="9">
        <v>74721.47401263998</v>
      </c>
      <c r="G2" s="9">
        <v>75404.16894084899</v>
      </c>
      <c r="H2" s="9">
        <v>75305.72167047998</v>
      </c>
      <c r="I2" s="9">
        <v>72835.78971500999</v>
      </c>
      <c r="J2" s="9">
        <v>69794.73069204998</v>
      </c>
      <c r="K2" s="9">
        <v>66153.698842595</v>
      </c>
      <c r="L2" s="9">
        <v>62757.51240666599</v>
      </c>
      <c r="M2" s="9">
        <v>59069.03207349198</v>
      </c>
      <c r="N2" s="9">
        <v>57168.35078911599</v>
      </c>
      <c r="O2" s="9">
        <v>56085.10384965599</v>
      </c>
      <c r="P2" s="9">
        <v>53909.414412588</v>
      </c>
      <c r="Q2" s="9">
        <v>51664.86206727299</v>
      </c>
      <c r="R2" s="9">
        <v>49919.24126572599</v>
      </c>
      <c r="S2" s="9">
        <v>48225.637200215984</v>
      </c>
      <c r="T2" s="9">
        <v>46871.91041241799</v>
      </c>
      <c r="U2" s="9">
        <v>43421.91450319799</v>
      </c>
      <c r="V2" s="9">
        <v>40013.00391704</v>
      </c>
      <c r="W2" s="9">
        <v>32783.48336990999</v>
      </c>
      <c r="X2" s="9">
        <v>28182.468800303996</v>
      </c>
      <c r="Y2" s="9">
        <v>24694.071029081995</v>
      </c>
      <c r="Z2" s="9">
        <v>22409.828210447995</v>
      </c>
      <c r="AA2" s="9">
        <v>20882.193171979998</v>
      </c>
      <c r="AB2" s="9">
        <v>19962.417932855995</v>
      </c>
      <c r="AC2" s="9">
        <v>20015.749333229996</v>
      </c>
      <c r="AD2" s="9">
        <v>20052.580053386995</v>
      </c>
    </row>
    <row r="3" spans="1:30" ht="13.5" customHeight="1">
      <c r="A3" s="2">
        <v>2</v>
      </c>
      <c r="B3" s="3" t="s">
        <v>3</v>
      </c>
      <c r="C3" s="9">
        <v>74909.343063555</v>
      </c>
      <c r="D3" s="9">
        <v>92957.55312878998</v>
      </c>
      <c r="E3" s="9">
        <v>109906.71524267398</v>
      </c>
      <c r="F3" s="9">
        <v>124564.15211057999</v>
      </c>
      <c r="G3" s="9">
        <v>137947.19638662896</v>
      </c>
      <c r="H3" s="9">
        <v>151883.15305071298</v>
      </c>
      <c r="I3" s="9">
        <v>168895.04823145494</v>
      </c>
      <c r="J3" s="9">
        <v>186074.05898922746</v>
      </c>
      <c r="K3" s="9">
        <v>203281.23740378997</v>
      </c>
      <c r="L3" s="9">
        <v>217941.12238714195</v>
      </c>
      <c r="M3" s="9">
        <v>231511.73776887445</v>
      </c>
      <c r="N3" s="9">
        <v>239694.95396479074</v>
      </c>
      <c r="O3" s="9">
        <v>247240.63073492603</v>
      </c>
      <c r="P3" s="9">
        <v>253386.5246516721</v>
      </c>
      <c r="Q3" s="9">
        <v>258649.0461459664</v>
      </c>
      <c r="R3" s="9">
        <v>263481.4194098687</v>
      </c>
      <c r="S3" s="9">
        <v>272010.2939183699</v>
      </c>
      <c r="T3" s="9">
        <v>278626.2582891241</v>
      </c>
      <c r="U3" s="9">
        <v>286174.12419031793</v>
      </c>
      <c r="V3" s="9">
        <v>300888.58084253495</v>
      </c>
      <c r="W3" s="9">
        <v>301473.27125697595</v>
      </c>
      <c r="X3" s="9">
        <v>299647.89149104984</v>
      </c>
      <c r="Y3" s="9">
        <v>298660.09997419594</v>
      </c>
      <c r="Z3" s="9">
        <v>299713.71281342395</v>
      </c>
      <c r="AA3" s="9">
        <v>297284.11359611154</v>
      </c>
      <c r="AB3" s="9">
        <v>290052.1000991829</v>
      </c>
      <c r="AC3" s="9">
        <v>275061.4119174032</v>
      </c>
      <c r="AD3" s="9">
        <v>260095.61366167542</v>
      </c>
    </row>
    <row r="4" spans="1:30" ht="13.5" customHeight="1">
      <c r="A4" s="2">
        <v>3</v>
      </c>
      <c r="B4" s="3" t="s">
        <v>4</v>
      </c>
      <c r="C4" s="9">
        <v>331808.61833846994</v>
      </c>
      <c r="D4" s="9">
        <v>368122.0861785599</v>
      </c>
      <c r="E4" s="9">
        <v>401724.28483353596</v>
      </c>
      <c r="F4" s="9">
        <v>426745.5322930798</v>
      </c>
      <c r="G4" s="9">
        <v>460474.8236586539</v>
      </c>
      <c r="H4" s="9">
        <v>492912.12014362484</v>
      </c>
      <c r="I4" s="9">
        <v>522797.6917957919</v>
      </c>
      <c r="J4" s="9">
        <v>561113.8353092999</v>
      </c>
      <c r="K4" s="9">
        <v>603011.9829238049</v>
      </c>
      <c r="L4" s="9">
        <v>633758.2143548039</v>
      </c>
      <c r="M4" s="9">
        <v>649508.4078039478</v>
      </c>
      <c r="N4" s="9">
        <v>673605.9066030234</v>
      </c>
      <c r="O4" s="9">
        <v>694373.9408314436</v>
      </c>
      <c r="P4" s="9">
        <v>720822.2810025887</v>
      </c>
      <c r="Q4" s="9">
        <v>742125.4779049421</v>
      </c>
      <c r="R4" s="9">
        <v>771296.2725232239</v>
      </c>
      <c r="S4" s="9">
        <v>812596.5450425085</v>
      </c>
      <c r="T4" s="9">
        <v>846738.040285155</v>
      </c>
      <c r="U4" s="9">
        <v>880130.4152697921</v>
      </c>
      <c r="V4" s="9">
        <v>932735.8821683138</v>
      </c>
      <c r="W4" s="9">
        <v>965408.7064936857</v>
      </c>
      <c r="X4" s="9">
        <v>981161.9265742693</v>
      </c>
      <c r="Y4" s="9">
        <v>999366.80350523</v>
      </c>
      <c r="Z4" s="9">
        <v>1026014.9119636414</v>
      </c>
      <c r="AA4" s="9">
        <v>1036810.4408159207</v>
      </c>
      <c r="AB4" s="9">
        <v>1047445.8209437217</v>
      </c>
      <c r="AC4" s="9">
        <v>1043904.4655878042</v>
      </c>
      <c r="AD4" s="9">
        <v>1031619.6324728219</v>
      </c>
    </row>
    <row r="5" spans="1:30" ht="13.5" customHeight="1">
      <c r="A5" s="2" t="s">
        <v>32</v>
      </c>
      <c r="B5" s="3" t="s">
        <v>5</v>
      </c>
      <c r="C5" s="9">
        <v>530676.47142432</v>
      </c>
      <c r="D5" s="9">
        <v>519655.9904766359</v>
      </c>
      <c r="E5" s="9">
        <v>506998.91306400957</v>
      </c>
      <c r="F5" s="9">
        <v>494960.90275631996</v>
      </c>
      <c r="G5" s="9">
        <v>480637.8727125311</v>
      </c>
      <c r="H5" s="9">
        <v>432343.38893345586</v>
      </c>
      <c r="I5" s="9">
        <v>425030.6977081199</v>
      </c>
      <c r="J5" s="9">
        <v>406888.99504526</v>
      </c>
      <c r="K5" s="9">
        <v>372426.9221126999</v>
      </c>
      <c r="L5" s="9">
        <v>339677.498106408</v>
      </c>
      <c r="M5" s="9">
        <v>305945.124489508</v>
      </c>
      <c r="N5" s="9">
        <v>266198.83232711034</v>
      </c>
      <c r="O5" s="9">
        <v>229285.40472884633</v>
      </c>
      <c r="P5" s="9">
        <v>204620.1620458752</v>
      </c>
      <c r="Q5" s="9">
        <v>182509.82019287278</v>
      </c>
      <c r="R5" s="9">
        <v>161451.87361012798</v>
      </c>
      <c r="S5" s="9">
        <v>140126.31039686396</v>
      </c>
      <c r="T5" s="9">
        <v>118476.30835965597</v>
      </c>
      <c r="U5" s="9">
        <v>95054.93397784798</v>
      </c>
      <c r="V5" s="9">
        <v>78810.91188424999</v>
      </c>
      <c r="W5" s="9">
        <v>62646.647825579996</v>
      </c>
      <c r="X5" s="9">
        <v>56701.25206986239</v>
      </c>
      <c r="Y5" s="9">
        <v>51674.1789959616</v>
      </c>
      <c r="Z5" s="9">
        <v>46105.597600486384</v>
      </c>
      <c r="AA5" s="9">
        <v>40232.54259347039</v>
      </c>
      <c r="AB5" s="9">
        <v>35076.05631482399</v>
      </c>
      <c r="AC5" s="9">
        <v>30520.295516087994</v>
      </c>
      <c r="AD5" s="9">
        <v>25051.820884099194</v>
      </c>
    </row>
    <row r="6" spans="1:30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645.8489856</v>
      </c>
      <c r="L6" s="9">
        <v>1078.4987136000002</v>
      </c>
      <c r="M6" s="9">
        <v>1987.8681231360003</v>
      </c>
      <c r="N6" s="9">
        <v>3342.4777986048002</v>
      </c>
      <c r="O6" s="9">
        <v>5766.057396633601</v>
      </c>
      <c r="P6" s="9">
        <v>7739.9587749888</v>
      </c>
      <c r="Q6" s="9">
        <v>10202.785837056</v>
      </c>
      <c r="R6" s="9">
        <v>13165.114788863999</v>
      </c>
      <c r="S6" s="9">
        <v>18336.283932672</v>
      </c>
      <c r="T6" s="9">
        <v>22579.760406528</v>
      </c>
      <c r="U6" s="9">
        <v>27019.769840639998</v>
      </c>
      <c r="V6" s="9">
        <v>32047.037280000008</v>
      </c>
      <c r="W6" s="9">
        <v>37128.712518144006</v>
      </c>
      <c r="X6" s="9">
        <v>41382.336872448</v>
      </c>
      <c r="Y6" s="9">
        <v>45747.5495113728</v>
      </c>
      <c r="Z6" s="9">
        <v>49581.125015961596</v>
      </c>
      <c r="AA6" s="9">
        <v>53163.312071270404</v>
      </c>
      <c r="AB6" s="9">
        <v>56391.267298867206</v>
      </c>
      <c r="AC6" s="9">
        <v>58915.06741261211</v>
      </c>
      <c r="AD6" s="9">
        <v>60579.5271054715</v>
      </c>
    </row>
    <row r="7" spans="1:30" ht="13.5" customHeight="1">
      <c r="A7" s="2">
        <v>5</v>
      </c>
      <c r="B7" s="3" t="s">
        <v>6</v>
      </c>
      <c r="C7" s="9">
        <v>1172021.3211900373</v>
      </c>
      <c r="D7" s="9">
        <v>1120253.121661896</v>
      </c>
      <c r="E7" s="9">
        <v>1067812.597435723</v>
      </c>
      <c r="F7" s="9">
        <v>1015426.3411131838</v>
      </c>
      <c r="G7" s="9">
        <v>964229.583192397</v>
      </c>
      <c r="H7" s="9">
        <v>919180.5227909638</v>
      </c>
      <c r="I7" s="9">
        <v>887172.8834718431</v>
      </c>
      <c r="J7" s="9">
        <v>856842.5680345438</v>
      </c>
      <c r="K7" s="9">
        <v>824766.23418345</v>
      </c>
      <c r="L7" s="9">
        <v>802236.9423275063</v>
      </c>
      <c r="M7" s="21">
        <v>774431.4679201349</v>
      </c>
      <c r="N7" s="21">
        <v>775610.6854634099</v>
      </c>
      <c r="O7" s="21">
        <v>774491.82997536</v>
      </c>
      <c r="P7" s="21">
        <v>770005.06698852</v>
      </c>
      <c r="Q7" s="21">
        <v>760876.1921540699</v>
      </c>
      <c r="R7" s="21">
        <v>749272.659816465</v>
      </c>
      <c r="S7" s="21">
        <v>736924.3556674499</v>
      </c>
      <c r="T7" s="21">
        <v>720890.8382151448</v>
      </c>
      <c r="U7" s="21">
        <v>714382.9118327249</v>
      </c>
      <c r="V7" s="21">
        <v>742063.3061721073</v>
      </c>
      <c r="W7" s="21">
        <v>772687.9538093429</v>
      </c>
      <c r="X7" s="21">
        <v>800219.5062065802</v>
      </c>
      <c r="Y7" s="21">
        <v>834553.5500107963</v>
      </c>
      <c r="Z7" s="21">
        <v>871718.458576147</v>
      </c>
      <c r="AA7" s="21">
        <v>909503.8875650951</v>
      </c>
      <c r="AB7" s="21">
        <v>941651.4190917421</v>
      </c>
      <c r="AC7" s="9">
        <v>963289.3245775957</v>
      </c>
      <c r="AD7" s="9">
        <v>981405.6008040453</v>
      </c>
    </row>
    <row r="8" spans="1:30" ht="13.5" customHeight="1">
      <c r="A8" s="2">
        <v>6</v>
      </c>
      <c r="B8" s="3" t="s">
        <v>7</v>
      </c>
      <c r="C8" s="9">
        <v>1124018.2534113</v>
      </c>
      <c r="D8" s="9">
        <v>1066819.5421487999</v>
      </c>
      <c r="E8" s="9">
        <v>999705.3964886302</v>
      </c>
      <c r="F8" s="9">
        <v>927869.6082289919</v>
      </c>
      <c r="G8" s="9">
        <v>861578.1862113887</v>
      </c>
      <c r="H8" s="9">
        <v>791121.5102803198</v>
      </c>
      <c r="I8" s="9">
        <v>737581.8552703519</v>
      </c>
      <c r="J8" s="9">
        <v>668199.8446847359</v>
      </c>
      <c r="K8" s="9">
        <v>598907.173130136</v>
      </c>
      <c r="L8" s="9">
        <v>536455.5254874816</v>
      </c>
      <c r="M8" s="9">
        <v>486108.88818639994</v>
      </c>
      <c r="N8" s="9">
        <v>468491.93510719994</v>
      </c>
      <c r="O8" s="9">
        <v>450569.6659777999</v>
      </c>
      <c r="P8" s="9">
        <v>432583.08474779996</v>
      </c>
      <c r="Q8" s="9">
        <v>411087.7930741199</v>
      </c>
      <c r="R8" s="9">
        <v>394539.8943414799</v>
      </c>
      <c r="S8" s="9">
        <v>355788.9432655199</v>
      </c>
      <c r="T8" s="9">
        <v>320536.46350283996</v>
      </c>
      <c r="U8" s="9">
        <v>288703.25387568</v>
      </c>
      <c r="V8" s="9">
        <v>248457.42931399998</v>
      </c>
      <c r="W8" s="9">
        <v>206091.45409007996</v>
      </c>
      <c r="X8" s="9">
        <v>187720.58570615997</v>
      </c>
      <c r="Y8" s="9">
        <v>173643.05934767998</v>
      </c>
      <c r="Z8" s="9">
        <v>161381.61935999995</v>
      </c>
      <c r="AA8" s="9">
        <v>148340.79325584</v>
      </c>
      <c r="AB8" s="9">
        <v>138219.21163814396</v>
      </c>
      <c r="AC8" s="9">
        <v>128875.6616971824</v>
      </c>
      <c r="AD8" s="9">
        <v>121514.59995752151</v>
      </c>
    </row>
    <row r="9" spans="1:30" ht="13.5" customHeight="1">
      <c r="A9" s="2">
        <v>7</v>
      </c>
      <c r="B9" s="3" t="s">
        <v>8</v>
      </c>
      <c r="C9" s="9">
        <v>1346009.718573</v>
      </c>
      <c r="D9" s="9">
        <v>1316403.4930679998</v>
      </c>
      <c r="E9" s="9">
        <v>1280673.273196</v>
      </c>
      <c r="F9" s="9">
        <v>1244635.8237039999</v>
      </c>
      <c r="G9" s="9">
        <v>1207579.1545709998</v>
      </c>
      <c r="H9" s="9">
        <v>1163475.2451723998</v>
      </c>
      <c r="I9" s="9">
        <v>1119014.2335668</v>
      </c>
      <c r="J9" s="9">
        <v>1075668.5295459998</v>
      </c>
      <c r="K9" s="9">
        <v>1030696.3664009998</v>
      </c>
      <c r="L9" s="9">
        <v>987961.0800047999</v>
      </c>
      <c r="M9" s="9">
        <v>943653.8029813998</v>
      </c>
      <c r="N9" s="9">
        <v>900736.7525227999</v>
      </c>
      <c r="O9" s="9">
        <v>855176.3240393999</v>
      </c>
      <c r="P9" s="9">
        <v>810103.1149385999</v>
      </c>
      <c r="Q9" s="9">
        <v>763623.8247762</v>
      </c>
      <c r="R9" s="9">
        <v>716979.2239091999</v>
      </c>
      <c r="S9" s="9">
        <v>660776.0912052</v>
      </c>
      <c r="T9" s="9">
        <v>588788.2443273999</v>
      </c>
      <c r="U9" s="9">
        <v>533112.4156973999</v>
      </c>
      <c r="V9" s="9">
        <v>481236.1762759999</v>
      </c>
      <c r="W9" s="9">
        <v>396665.0704224</v>
      </c>
      <c r="X9" s="9">
        <v>322911.1935972</v>
      </c>
      <c r="Y9" s="9">
        <v>261021.950904</v>
      </c>
      <c r="Z9" s="9">
        <v>202789.10836159994</v>
      </c>
      <c r="AA9" s="9">
        <v>156254.0656328</v>
      </c>
      <c r="AB9" s="9">
        <v>147043.32649965</v>
      </c>
      <c r="AC9" s="9">
        <v>138130.15485170996</v>
      </c>
      <c r="AD9" s="9">
        <v>130098.43692985203</v>
      </c>
    </row>
    <row r="10" spans="1:30" ht="13.5" customHeight="1">
      <c r="A10" s="2">
        <v>8</v>
      </c>
      <c r="B10" s="3" t="s">
        <v>35</v>
      </c>
      <c r="C10" s="9">
        <v>1509671.6028575997</v>
      </c>
      <c r="D10" s="9">
        <v>1540054.34496</v>
      </c>
      <c r="E10" s="9">
        <v>1544921.6643359996</v>
      </c>
      <c r="F10" s="9">
        <v>1543065.5183423997</v>
      </c>
      <c r="G10" s="9">
        <v>1535714.37868104</v>
      </c>
      <c r="H10" s="9">
        <v>1504564.7279399997</v>
      </c>
      <c r="I10" s="9">
        <v>1509196.57628496</v>
      </c>
      <c r="J10" s="9">
        <v>1506176.5219331998</v>
      </c>
      <c r="K10" s="9">
        <v>1492922.7196883997</v>
      </c>
      <c r="L10" s="9">
        <v>1472770.9044259198</v>
      </c>
      <c r="M10" s="9">
        <v>1466163.2359334396</v>
      </c>
      <c r="N10" s="9">
        <v>1470934.9670664</v>
      </c>
      <c r="O10" s="9">
        <v>1462235.02308072</v>
      </c>
      <c r="P10" s="9">
        <v>1435911.9803092799</v>
      </c>
      <c r="Q10" s="9">
        <v>1410707.17759176</v>
      </c>
      <c r="R10" s="9">
        <v>1380611.0899166397</v>
      </c>
      <c r="S10" s="9">
        <v>1354732.9145207999</v>
      </c>
      <c r="T10" s="9">
        <v>1324835.5506516</v>
      </c>
      <c r="U10" s="9">
        <v>1305619.2554313596</v>
      </c>
      <c r="V10" s="9">
        <v>1278419.8845959997</v>
      </c>
      <c r="W10" s="9">
        <v>1191716.96282496</v>
      </c>
      <c r="X10" s="9">
        <v>1080161.4851979672</v>
      </c>
      <c r="Y10" s="9">
        <v>1005331.513649167</v>
      </c>
      <c r="Z10" s="9">
        <v>936504.1092482258</v>
      </c>
      <c r="AA10" s="9">
        <v>846130.1821961787</v>
      </c>
      <c r="AB10" s="9">
        <v>819265.6649395481</v>
      </c>
      <c r="AC10" s="9">
        <v>787472.1044983058</v>
      </c>
      <c r="AD10" s="9">
        <v>761448.6114419858</v>
      </c>
    </row>
    <row r="11" spans="1:30" ht="13.5" customHeight="1">
      <c r="A11" s="2">
        <v>9</v>
      </c>
      <c r="B11" s="3" t="s">
        <v>36</v>
      </c>
      <c r="C11" s="9">
        <v>25269.148799999995</v>
      </c>
      <c r="D11" s="9">
        <v>27408.335999999996</v>
      </c>
      <c r="E11" s="9">
        <v>30917.939999999995</v>
      </c>
      <c r="F11" s="9">
        <v>35764.53599999999</v>
      </c>
      <c r="G11" s="9">
        <v>41647.3008</v>
      </c>
      <c r="H11" s="9">
        <v>48465.95999999999</v>
      </c>
      <c r="I11" s="9">
        <v>54482.42399999999</v>
      </c>
      <c r="J11" s="9">
        <v>59429.29439999999</v>
      </c>
      <c r="K11" s="9">
        <v>63707.66879999999</v>
      </c>
      <c r="L11" s="9">
        <v>67752.06959999999</v>
      </c>
      <c r="M11" s="9">
        <v>73033.188</v>
      </c>
      <c r="N11" s="9">
        <v>81322.53839999999</v>
      </c>
      <c r="O11" s="9">
        <v>87071.60399999999</v>
      </c>
      <c r="P11" s="9">
        <v>91283.12879999999</v>
      </c>
      <c r="Q11" s="9">
        <v>95862.32639999999</v>
      </c>
      <c r="R11" s="9">
        <v>99873.30239999999</v>
      </c>
      <c r="S11" s="9">
        <v>103048.65839999999</v>
      </c>
      <c r="T11" s="9">
        <v>105588.94319999998</v>
      </c>
      <c r="U11" s="9">
        <v>109165.39679999999</v>
      </c>
      <c r="V11" s="9">
        <v>110870.06159999999</v>
      </c>
      <c r="W11" s="9">
        <v>112374.17759999998</v>
      </c>
      <c r="X11" s="9">
        <v>112673.0346352941</v>
      </c>
      <c r="Y11" s="9">
        <v>112472.4858352941</v>
      </c>
      <c r="Z11" s="9">
        <v>110199.59943529409</v>
      </c>
      <c r="AA11" s="9">
        <v>107124.5178352941</v>
      </c>
      <c r="AB11" s="9">
        <v>102411.6210352941</v>
      </c>
      <c r="AC11" s="9">
        <v>97732.1490352941</v>
      </c>
      <c r="AD11" s="9">
        <v>95225.2890352941</v>
      </c>
    </row>
    <row r="12" spans="1:30" ht="13.5" customHeight="1">
      <c r="A12" s="2">
        <v>10</v>
      </c>
      <c r="B12" s="3" t="s">
        <v>9</v>
      </c>
      <c r="C12" s="9">
        <v>567383.35949568</v>
      </c>
      <c r="D12" s="9">
        <v>566009.80076448</v>
      </c>
      <c r="E12" s="9">
        <v>556996.4197277759</v>
      </c>
      <c r="F12" s="9">
        <v>542027.93460192</v>
      </c>
      <c r="G12" s="9">
        <v>522435.5752856399</v>
      </c>
      <c r="H12" s="9">
        <v>496378.1022433919</v>
      </c>
      <c r="I12" s="9">
        <v>464641.81618003186</v>
      </c>
      <c r="J12" s="9">
        <v>430653.4342765199</v>
      </c>
      <c r="K12" s="9">
        <v>390734.5566243599</v>
      </c>
      <c r="L12" s="9">
        <v>344986.54259255994</v>
      </c>
      <c r="M12" s="9">
        <v>293980.08487658395</v>
      </c>
      <c r="N12" s="9">
        <v>238225.18108031998</v>
      </c>
      <c r="O12" s="9">
        <v>199472.29415135997</v>
      </c>
      <c r="P12" s="9">
        <v>171051.51594563999</v>
      </c>
      <c r="Q12" s="9">
        <v>148367.19349987197</v>
      </c>
      <c r="R12" s="9">
        <v>132550.97556074397</v>
      </c>
      <c r="S12" s="9">
        <v>119401.02985175997</v>
      </c>
      <c r="T12" s="9">
        <v>108347.83889342398</v>
      </c>
      <c r="U12" s="9">
        <v>97822.14241903197</v>
      </c>
      <c r="V12" s="9">
        <v>84336.95733047999</v>
      </c>
      <c r="W12" s="9">
        <v>72412.89724656</v>
      </c>
      <c r="X12" s="9">
        <v>62847.242918927994</v>
      </c>
      <c r="Y12" s="9">
        <v>55486.75500950399</v>
      </c>
      <c r="Z12" s="9">
        <v>48752.145811583985</v>
      </c>
      <c r="AA12" s="9">
        <v>42146.441360351986</v>
      </c>
      <c r="AB12" s="9">
        <v>36984.747431015996</v>
      </c>
      <c r="AC12" s="9">
        <v>32610.88940759999</v>
      </c>
      <c r="AD12" s="9">
        <v>26448.858063863994</v>
      </c>
    </row>
    <row r="13" spans="1:30" ht="13.5" customHeight="1">
      <c r="A13" s="2" t="s">
        <v>34</v>
      </c>
      <c r="B13" s="3" t="s">
        <v>37</v>
      </c>
      <c r="C13" s="9">
        <v>69103.194498</v>
      </c>
      <c r="D13" s="9">
        <v>85330.082772</v>
      </c>
      <c r="E13" s="9">
        <v>97973.2942344</v>
      </c>
      <c r="F13" s="9">
        <v>106159.38278399999</v>
      </c>
      <c r="G13" s="9">
        <v>115550.665506</v>
      </c>
      <c r="H13" s="9">
        <v>120888.95740019999</v>
      </c>
      <c r="I13" s="9">
        <v>131799.2217012</v>
      </c>
      <c r="J13" s="9">
        <v>144067.212198</v>
      </c>
      <c r="K13" s="9">
        <v>152339.979285</v>
      </c>
      <c r="L13" s="9">
        <v>160991.0510076</v>
      </c>
      <c r="M13" s="9">
        <v>165792.1881456</v>
      </c>
      <c r="N13" s="9">
        <v>176388.6239244</v>
      </c>
      <c r="O13" s="9">
        <v>188688.362517</v>
      </c>
      <c r="P13" s="9">
        <v>198342.9495414</v>
      </c>
      <c r="Q13" s="9">
        <v>199836.80263619998</v>
      </c>
      <c r="R13" s="9">
        <v>208156.4140968</v>
      </c>
      <c r="S13" s="9">
        <v>219128.38606079997</v>
      </c>
      <c r="T13" s="9">
        <v>226563.4433556</v>
      </c>
      <c r="U13" s="9">
        <v>240704.02329659997</v>
      </c>
      <c r="V13" s="9">
        <v>251603.83053</v>
      </c>
      <c r="W13" s="9">
        <v>267929.6840532</v>
      </c>
      <c r="X13" s="9">
        <v>258478.13392348235</v>
      </c>
      <c r="Y13" s="9">
        <v>253115.4673310824</v>
      </c>
      <c r="Z13" s="9">
        <v>253946.64982023527</v>
      </c>
      <c r="AA13" s="9">
        <v>249775.1626239529</v>
      </c>
      <c r="AB13" s="9">
        <v>243717.57547792944</v>
      </c>
      <c r="AC13" s="9">
        <v>233122.4892582353</v>
      </c>
      <c r="AD13" s="9">
        <v>222998.27299803527</v>
      </c>
    </row>
    <row r="14" spans="1:30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2665.408512</v>
      </c>
      <c r="L14" s="9">
        <v>6933.206016000001</v>
      </c>
      <c r="M14" s="9">
        <v>16977.134592000002</v>
      </c>
      <c r="N14" s="9">
        <v>39416.01177600001</v>
      </c>
      <c r="O14" s="9">
        <v>67227.2971776</v>
      </c>
      <c r="P14" s="9">
        <v>99202.37598720001</v>
      </c>
      <c r="Q14" s="9">
        <v>141118.8728832</v>
      </c>
      <c r="R14" s="9">
        <v>222184.90337280004</v>
      </c>
      <c r="S14" s="9">
        <v>336839.5044864</v>
      </c>
      <c r="T14" s="9">
        <v>389813.95814400003</v>
      </c>
      <c r="U14" s="9">
        <v>452113.74858240003</v>
      </c>
      <c r="V14" s="9">
        <v>506930.27328</v>
      </c>
      <c r="W14" s="9">
        <v>559079.5511808001</v>
      </c>
      <c r="X14" s="9">
        <v>587989.2215808</v>
      </c>
      <c r="Y14" s="9">
        <v>630203.4266112001</v>
      </c>
      <c r="Z14" s="9">
        <v>673626.660864</v>
      </c>
      <c r="AA14" s="9">
        <v>711607.1190528</v>
      </c>
      <c r="AB14" s="9">
        <v>738912.2033664001</v>
      </c>
      <c r="AC14" s="9">
        <v>763167.476736</v>
      </c>
      <c r="AD14" s="9">
        <v>788455.9147008</v>
      </c>
    </row>
    <row r="15" spans="1:30" ht="24.75" customHeight="1">
      <c r="A15" s="2" t="s">
        <v>43</v>
      </c>
      <c r="B15" s="3" t="s">
        <v>39</v>
      </c>
      <c r="C15" s="9">
        <v>131666.51076600043</v>
      </c>
      <c r="D15" s="9">
        <v>149189.05043700035</v>
      </c>
      <c r="E15" s="9">
        <v>165756.90272400045</v>
      </c>
      <c r="F15" s="9">
        <v>185643.5874930005</v>
      </c>
      <c r="G15" s="9">
        <v>207846.4618860007</v>
      </c>
      <c r="H15" s="9">
        <v>233391.982467001</v>
      </c>
      <c r="I15" s="9">
        <v>256224.87072000132</v>
      </c>
      <c r="J15" s="9">
        <v>274649.11351500126</v>
      </c>
      <c r="K15" s="9">
        <v>298957.4763420012</v>
      </c>
      <c r="L15" s="9">
        <v>319516.928640001</v>
      </c>
      <c r="M15" s="9">
        <v>339454.19113200094</v>
      </c>
      <c r="N15" s="9">
        <v>376191.506397001</v>
      </c>
      <c r="O15" s="9">
        <v>404951.4245175009</v>
      </c>
      <c r="P15" s="9">
        <v>430612.6948095009</v>
      </c>
      <c r="Q15" s="9">
        <v>455452.3810095006</v>
      </c>
      <c r="R15" s="9">
        <v>488400.8839765006</v>
      </c>
      <c r="S15" s="9">
        <v>544769.290007502</v>
      </c>
      <c r="T15" s="9">
        <v>579307.2757878312</v>
      </c>
      <c r="U15" s="9">
        <v>603753.4269018332</v>
      </c>
      <c r="V15" s="9">
        <v>621675.5103168343</v>
      </c>
      <c r="W15" s="9">
        <v>653527.4113978362</v>
      </c>
      <c r="X15" s="9">
        <v>682182.608548237</v>
      </c>
      <c r="Y15" s="9">
        <v>724614.5330952406</v>
      </c>
      <c r="Z15" s="9">
        <v>757160.7664302433</v>
      </c>
      <c r="AA15" s="9">
        <v>786111.9907602458</v>
      </c>
      <c r="AB15" s="9">
        <v>829783.6687095735</v>
      </c>
      <c r="AC15" s="9">
        <v>859542.3722867456</v>
      </c>
      <c r="AD15" s="9">
        <v>856645.5398867457</v>
      </c>
    </row>
    <row r="16" spans="1:30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613.885932</v>
      </c>
      <c r="N16" s="9">
        <v>1973.6762759999997</v>
      </c>
      <c r="O16" s="9">
        <v>2941.8117959999995</v>
      </c>
      <c r="P16" s="9">
        <v>3843.9380759999995</v>
      </c>
      <c r="Q16" s="9">
        <v>8639.773956000003</v>
      </c>
      <c r="R16" s="9">
        <v>21876.919709331312</v>
      </c>
      <c r="S16" s="9">
        <v>37836.853787331274</v>
      </c>
      <c r="T16" s="9">
        <v>61110.22250333124</v>
      </c>
      <c r="U16" s="9">
        <v>74584.17524466253</v>
      </c>
      <c r="V16" s="9">
        <v>89185.44606600617</v>
      </c>
      <c r="W16" s="9">
        <v>100813.08650400615</v>
      </c>
      <c r="X16" s="9">
        <v>114708.03152400607</v>
      </c>
      <c r="Y16" s="9">
        <v>129659.00558400605</v>
      </c>
      <c r="Z16" s="9">
        <v>142915.861284006</v>
      </c>
      <c r="AA16" s="9">
        <v>175403.40890400592</v>
      </c>
      <c r="AB16" s="9">
        <v>210014.5881000244</v>
      </c>
      <c r="AC16" s="9">
        <v>238944.60436535254</v>
      </c>
      <c r="AD16" s="9">
        <v>238944.60436535254</v>
      </c>
    </row>
    <row r="17" spans="1:30" ht="24.75" customHeight="1">
      <c r="A17" s="2">
        <v>13</v>
      </c>
      <c r="B17" s="3" t="s">
        <v>40</v>
      </c>
      <c r="C17" s="9">
        <v>255741.8595600008</v>
      </c>
      <c r="D17" s="9">
        <v>279347.19343200134</v>
      </c>
      <c r="E17" s="9">
        <v>293302.7761920013</v>
      </c>
      <c r="F17" s="9">
        <v>306883.92811200133</v>
      </c>
      <c r="G17" s="9">
        <v>317480.29274400114</v>
      </c>
      <c r="H17" s="9">
        <v>328898.160456001</v>
      </c>
      <c r="I17" s="9">
        <v>343062.152880001</v>
      </c>
      <c r="J17" s="9">
        <v>348451.0384560008</v>
      </c>
      <c r="K17" s="9">
        <v>349367.3588640007</v>
      </c>
      <c r="L17" s="9">
        <v>352907.1795120008</v>
      </c>
      <c r="M17" s="9">
        <v>353181.2486400005</v>
      </c>
      <c r="N17" s="9">
        <v>358609.36298400065</v>
      </c>
      <c r="O17" s="9">
        <v>359892.22056000057</v>
      </c>
      <c r="P17" s="9">
        <v>360568.58556000056</v>
      </c>
      <c r="Q17" s="9">
        <v>357415.03063200036</v>
      </c>
      <c r="R17" s="9">
        <v>360572.34024000063</v>
      </c>
      <c r="S17" s="9">
        <v>362737.96087200055</v>
      </c>
      <c r="T17" s="9">
        <v>366420.7283880007</v>
      </c>
      <c r="U17" s="9">
        <v>366173.1848280007</v>
      </c>
      <c r="V17" s="9">
        <v>367394.3997240007</v>
      </c>
      <c r="W17" s="9">
        <v>368499.36265200074</v>
      </c>
      <c r="X17" s="9">
        <v>369270.4983480007</v>
      </c>
      <c r="Y17" s="9">
        <v>369056.46069400245</v>
      </c>
      <c r="Z17" s="9">
        <v>371042.81023000256</v>
      </c>
      <c r="AA17" s="9">
        <v>374389.8992140025</v>
      </c>
      <c r="AB17" s="9">
        <v>379179.99213200406</v>
      </c>
      <c r="AC17" s="9">
        <v>381827.20796000405</v>
      </c>
      <c r="AD17" s="9">
        <v>380777.023160004</v>
      </c>
    </row>
    <row r="18" spans="1:30" ht="24.75" customHeight="1">
      <c r="A18" s="2" t="s">
        <v>45</v>
      </c>
      <c r="B18" s="3" t="s">
        <v>10</v>
      </c>
      <c r="C18" s="9">
        <v>67067.45545499999</v>
      </c>
      <c r="D18" s="9">
        <v>79753.71475499996</v>
      </c>
      <c r="E18" s="9">
        <v>95477.78740499994</v>
      </c>
      <c r="F18" s="9">
        <v>104801.58760499994</v>
      </c>
      <c r="G18" s="9">
        <v>121918.03337999994</v>
      </c>
      <c r="H18" s="9">
        <v>135789.31508999996</v>
      </c>
      <c r="I18" s="9">
        <v>150813.9890399999</v>
      </c>
      <c r="J18" s="9">
        <v>164433.53783999986</v>
      </c>
      <c r="K18" s="9">
        <v>176216.80361999985</v>
      </c>
      <c r="L18" s="9">
        <v>188690.53631999978</v>
      </c>
      <c r="M18" s="9">
        <v>197222.27381999974</v>
      </c>
      <c r="N18" s="9">
        <v>203060.1487199997</v>
      </c>
      <c r="O18" s="9">
        <v>216127.59844499966</v>
      </c>
      <c r="P18" s="9">
        <v>224993.20519499967</v>
      </c>
      <c r="Q18" s="9">
        <v>235275.4171349996</v>
      </c>
      <c r="R18" s="9">
        <v>248809.24979999955</v>
      </c>
      <c r="S18" s="9">
        <v>269787.8002499993</v>
      </c>
      <c r="T18" s="9">
        <v>292911.15550499933</v>
      </c>
      <c r="U18" s="9">
        <v>313994.11630499933</v>
      </c>
      <c r="V18" s="9">
        <v>326678.5053299993</v>
      </c>
      <c r="W18" s="9">
        <v>336483.1627199993</v>
      </c>
      <c r="X18" s="9">
        <v>354836.7694199992</v>
      </c>
      <c r="Y18" s="9">
        <v>370898.8940699991</v>
      </c>
      <c r="Z18" s="9">
        <v>383236.129694999</v>
      </c>
      <c r="AA18" s="9">
        <v>396646.4423249991</v>
      </c>
      <c r="AB18" s="9">
        <v>413223.1370325004</v>
      </c>
      <c r="AC18" s="9">
        <v>423893.37346499885</v>
      </c>
      <c r="AD18" s="9">
        <v>417455.9324549989</v>
      </c>
    </row>
    <row r="19" spans="1:30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1669.9968000000001</v>
      </c>
      <c r="Q19" s="9">
        <v>1669.9968000000001</v>
      </c>
      <c r="R19" s="9">
        <v>3998.3606400000003</v>
      </c>
      <c r="S19" s="9">
        <v>12972.841536000002</v>
      </c>
      <c r="T19" s="9">
        <v>18455.846016000003</v>
      </c>
      <c r="U19" s="9">
        <v>29253.79353600001</v>
      </c>
      <c r="V19" s="9">
        <v>36168.414528000016</v>
      </c>
      <c r="W19" s="9">
        <v>41382.67048800002</v>
      </c>
      <c r="X19" s="9">
        <v>49743.72712800003</v>
      </c>
      <c r="Y19" s="9">
        <v>51798.99112800003</v>
      </c>
      <c r="Z19" s="9">
        <v>52429.22152800003</v>
      </c>
      <c r="AA19" s="9">
        <v>58975.21461600003</v>
      </c>
      <c r="AB19" s="9">
        <v>61286.05941600003</v>
      </c>
      <c r="AC19" s="9">
        <v>67051.26699397444</v>
      </c>
      <c r="AD19" s="9">
        <v>67051.26699397444</v>
      </c>
    </row>
    <row r="20" spans="1:30" ht="24.75" customHeight="1">
      <c r="A20" s="2">
        <v>15</v>
      </c>
      <c r="B20" s="3" t="s">
        <v>11</v>
      </c>
      <c r="C20" s="9">
        <v>111006.02236799976</v>
      </c>
      <c r="D20" s="9">
        <v>122602.6932479997</v>
      </c>
      <c r="E20" s="9">
        <v>134950.85327999963</v>
      </c>
      <c r="F20" s="9">
        <v>141102.39556799963</v>
      </c>
      <c r="G20" s="9">
        <v>146283.56452799964</v>
      </c>
      <c r="H20" s="9">
        <v>151894.55188799964</v>
      </c>
      <c r="I20" s="9">
        <v>153009.24803999963</v>
      </c>
      <c r="J20" s="9">
        <v>158559.91127999962</v>
      </c>
      <c r="K20" s="9">
        <v>156984.99748799962</v>
      </c>
      <c r="L20" s="9">
        <v>159391.4209439996</v>
      </c>
      <c r="M20" s="9">
        <v>161838.3515279996</v>
      </c>
      <c r="N20" s="9">
        <v>163062.56695199962</v>
      </c>
      <c r="O20" s="9">
        <v>163342.23352799963</v>
      </c>
      <c r="P20" s="9">
        <v>162969.4267679996</v>
      </c>
      <c r="Q20" s="9">
        <v>159366.97934399956</v>
      </c>
      <c r="R20" s="9">
        <v>159388.38986399956</v>
      </c>
      <c r="S20" s="9">
        <v>159455.90174399954</v>
      </c>
      <c r="T20" s="9">
        <v>159859.15919999956</v>
      </c>
      <c r="U20" s="9">
        <v>161952.02747999958</v>
      </c>
      <c r="V20" s="9">
        <v>160181.7159599996</v>
      </c>
      <c r="W20" s="9">
        <v>160616.7925199996</v>
      </c>
      <c r="X20" s="9">
        <v>163497.29939999958</v>
      </c>
      <c r="Y20" s="9">
        <v>162205.57209599952</v>
      </c>
      <c r="Z20" s="9">
        <v>162670.65393599955</v>
      </c>
      <c r="AA20" s="9">
        <v>161620.46913599962</v>
      </c>
      <c r="AB20" s="9">
        <v>161275.4084159996</v>
      </c>
      <c r="AC20" s="9">
        <v>161845.50873599958</v>
      </c>
      <c r="AD20" s="9">
        <v>157920.17169599963</v>
      </c>
    </row>
    <row r="21" spans="1:30" ht="24.75" customHeight="1">
      <c r="A21" s="2" t="s">
        <v>47</v>
      </c>
      <c r="B21" s="3" t="s">
        <v>12</v>
      </c>
      <c r="C21" s="9">
        <v>94217.17680599999</v>
      </c>
      <c r="D21" s="9">
        <v>122197.11747599997</v>
      </c>
      <c r="E21" s="9">
        <v>144661.24894599995</v>
      </c>
      <c r="F21" s="9">
        <v>158877.47074599995</v>
      </c>
      <c r="G21" s="9">
        <v>197687.53956600002</v>
      </c>
      <c r="H21" s="9">
        <v>279986.3569860001</v>
      </c>
      <c r="I21" s="9">
        <v>332549.86041599995</v>
      </c>
      <c r="J21" s="9">
        <v>388847.86631599994</v>
      </c>
      <c r="K21" s="9">
        <v>417617.12674299994</v>
      </c>
      <c r="L21" s="9">
        <v>451721.0151629999</v>
      </c>
      <c r="M21" s="9">
        <v>486410.2673839999</v>
      </c>
      <c r="N21" s="9">
        <v>495993.4016839998</v>
      </c>
      <c r="O21" s="9">
        <v>532780.7657439996</v>
      </c>
      <c r="P21" s="9">
        <v>563593.3224639995</v>
      </c>
      <c r="Q21" s="9">
        <v>597682.9803589997</v>
      </c>
      <c r="R21" s="9">
        <v>619610.3362856724</v>
      </c>
      <c r="S21" s="9">
        <v>693365.645885672</v>
      </c>
      <c r="T21" s="9">
        <v>784589.7181646723</v>
      </c>
      <c r="U21" s="9">
        <v>889617.9369446723</v>
      </c>
      <c r="V21" s="9">
        <v>980238.4132946725</v>
      </c>
      <c r="W21" s="9">
        <v>1019020.5061236727</v>
      </c>
      <c r="X21" s="9">
        <v>1131875.7821856728</v>
      </c>
      <c r="Y21" s="9">
        <v>1225371.0865056736</v>
      </c>
      <c r="Z21" s="9">
        <v>1306516.0811656744</v>
      </c>
      <c r="AA21" s="9">
        <v>1430339.9777166748</v>
      </c>
      <c r="AB21" s="9">
        <v>1522415.9815661754</v>
      </c>
      <c r="AC21" s="9">
        <v>1608140.825387928</v>
      </c>
      <c r="AD21" s="9">
        <v>1587210.2813579282</v>
      </c>
    </row>
    <row r="22" spans="1:30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2618.3665200000005</v>
      </c>
      <c r="R22" s="9">
        <v>2618.3665200000005</v>
      </c>
      <c r="S22" s="9">
        <v>11001.236640000003</v>
      </c>
      <c r="T22" s="9">
        <v>17580.157560000003</v>
      </c>
      <c r="U22" s="9">
        <v>23080.92756</v>
      </c>
      <c r="V22" s="9">
        <v>24489.12468</v>
      </c>
      <c r="W22" s="9">
        <v>24489.12468</v>
      </c>
      <c r="X22" s="9">
        <v>44924.48523</v>
      </c>
      <c r="Y22" s="9">
        <v>46816.75011</v>
      </c>
      <c r="Z22" s="9">
        <v>51217.366109999995</v>
      </c>
      <c r="AA22" s="9">
        <v>61376.188146</v>
      </c>
      <c r="AB22" s="9">
        <v>62696.372946</v>
      </c>
      <c r="AC22" s="9">
        <v>68706.51424799999</v>
      </c>
      <c r="AD22" s="9">
        <v>68706.51424799999</v>
      </c>
    </row>
    <row r="23" spans="1:30" ht="24.75" customHeight="1">
      <c r="A23" s="2">
        <v>17</v>
      </c>
      <c r="B23" s="3" t="s">
        <v>13</v>
      </c>
      <c r="C23" s="9">
        <v>365999.27701399993</v>
      </c>
      <c r="D23" s="9">
        <v>406308.59816399997</v>
      </c>
      <c r="E23" s="9">
        <v>433072.9166</v>
      </c>
      <c r="F23" s="9">
        <v>461250.7006279999</v>
      </c>
      <c r="G23" s="9">
        <v>520630.436888</v>
      </c>
      <c r="H23" s="9">
        <v>558376.373208</v>
      </c>
      <c r="I23" s="9">
        <v>586563.4232399997</v>
      </c>
      <c r="J23" s="9">
        <v>605324.5649999997</v>
      </c>
      <c r="K23" s="9">
        <v>600465.7070519996</v>
      </c>
      <c r="L23" s="9">
        <v>616448.7997919997</v>
      </c>
      <c r="M23" s="9">
        <v>640769.9864399999</v>
      </c>
      <c r="N23" s="9">
        <v>677831.3003599998</v>
      </c>
      <c r="O23" s="9">
        <v>686732.4498699999</v>
      </c>
      <c r="P23" s="9">
        <v>675894.3035179997</v>
      </c>
      <c r="Q23" s="9">
        <v>673151.322478</v>
      </c>
      <c r="R23" s="9">
        <v>672683.0190779999</v>
      </c>
      <c r="S23" s="9">
        <v>673316.2427179998</v>
      </c>
      <c r="T23" s="9">
        <v>677412.7223380001</v>
      </c>
      <c r="U23" s="9">
        <v>666456.755538</v>
      </c>
      <c r="V23" s="9">
        <v>667938.0085379999</v>
      </c>
      <c r="W23" s="9">
        <v>699934.6591059997</v>
      </c>
      <c r="X23" s="9">
        <v>698705.4166779998</v>
      </c>
      <c r="Y23" s="9">
        <v>690081.6649899997</v>
      </c>
      <c r="Z23" s="9">
        <v>686923.2349899996</v>
      </c>
      <c r="AA23" s="9">
        <v>695521.3835579994</v>
      </c>
      <c r="AB23" s="9">
        <v>678388.7079179996</v>
      </c>
      <c r="AC23" s="9">
        <v>673503.9117579996</v>
      </c>
      <c r="AD23" s="9">
        <v>656255.3890659997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959.3639999999999</v>
      </c>
      <c r="I24" s="9">
        <v>6002.8776</v>
      </c>
      <c r="J24" s="9">
        <v>25299.799199999998</v>
      </c>
      <c r="K24" s="9">
        <v>50983.344</v>
      </c>
      <c r="L24" s="15">
        <v>50348.519136</v>
      </c>
      <c r="M24" s="15">
        <v>51756.85563942858</v>
      </c>
      <c r="N24" s="22">
        <v>47474.276657142866</v>
      </c>
      <c r="O24" s="22">
        <v>38853.16997142857</v>
      </c>
      <c r="P24" s="22">
        <v>32888.55308571429</v>
      </c>
      <c r="Q24" s="22">
        <v>34417.98642857143</v>
      </c>
      <c r="R24" s="22">
        <v>35241.48351428572</v>
      </c>
      <c r="S24" s="22">
        <v>67315.99265714287</v>
      </c>
      <c r="T24" s="22">
        <v>293788.12694285717</v>
      </c>
      <c r="U24" s="22">
        <v>684616.3725070856</v>
      </c>
      <c r="V24" s="22">
        <v>949852.7418344179</v>
      </c>
      <c r="W24" s="22">
        <v>765542.4103644824</v>
      </c>
      <c r="X24" s="22">
        <v>1083274.220512002</v>
      </c>
      <c r="Y24" s="22">
        <v>1390247.694129765</v>
      </c>
      <c r="Z24" s="22">
        <v>1505820.7046912378</v>
      </c>
      <c r="AA24" s="22">
        <v>1479229.7405406814</v>
      </c>
      <c r="AB24" s="22">
        <v>1053331.0696052134</v>
      </c>
      <c r="AC24" s="15">
        <v>1092094.7474975102</v>
      </c>
      <c r="AD24" s="15">
        <v>1348152.3001441562</v>
      </c>
    </row>
    <row r="25" spans="1:30" ht="13.5" customHeight="1">
      <c r="A25" s="2">
        <v>19</v>
      </c>
      <c r="B25" s="3" t="s">
        <v>15</v>
      </c>
      <c r="C25" s="22">
        <v>316771.37578400003</v>
      </c>
      <c r="D25" s="22">
        <v>311999.43055200006</v>
      </c>
      <c r="E25" s="22">
        <v>378802.2508440001</v>
      </c>
      <c r="F25" s="22">
        <v>425100.135</v>
      </c>
      <c r="G25" s="22">
        <v>463773.197766</v>
      </c>
      <c r="H25" s="22">
        <v>489859.935112</v>
      </c>
      <c r="I25" s="22">
        <v>667330.9337919999</v>
      </c>
      <c r="J25" s="22">
        <v>481869.52983200003</v>
      </c>
      <c r="K25" s="22">
        <v>437572.24043199996</v>
      </c>
      <c r="L25" s="22">
        <v>417409.172684</v>
      </c>
      <c r="M25" s="22">
        <v>558897.2419680001</v>
      </c>
      <c r="N25" s="22">
        <v>598522.089438</v>
      </c>
      <c r="O25" s="22">
        <v>712089.512906</v>
      </c>
      <c r="P25" s="22">
        <v>804168.548746</v>
      </c>
      <c r="Q25" s="22">
        <v>844651.70968</v>
      </c>
      <c r="R25" s="22">
        <v>876931.9410949999</v>
      </c>
      <c r="S25" s="22">
        <v>965155.2746149999</v>
      </c>
      <c r="T25" s="22">
        <v>1128338.8101249998</v>
      </c>
      <c r="U25" s="22">
        <v>1170585.4702</v>
      </c>
      <c r="V25" s="22">
        <v>1270338.7245999998</v>
      </c>
      <c r="W25" s="22">
        <v>1477609.1518143998</v>
      </c>
      <c r="X25" s="22">
        <v>1475720.89537</v>
      </c>
      <c r="Y25" s="22">
        <v>1539632.592431</v>
      </c>
      <c r="Z25" s="22">
        <v>1716337.1264</v>
      </c>
      <c r="AA25" s="22">
        <v>1745624.8563364001</v>
      </c>
      <c r="AB25" s="22">
        <v>1740270.8666117694</v>
      </c>
      <c r="AC25" s="9">
        <v>1979702.5282091396</v>
      </c>
      <c r="AD25" s="9">
        <v>2105331.438799499</v>
      </c>
    </row>
    <row r="26" spans="1:30" ht="13.5" customHeight="1">
      <c r="A26" s="2">
        <v>20</v>
      </c>
      <c r="B26" s="3" t="s">
        <v>16</v>
      </c>
      <c r="C26" s="9">
        <v>619038.2399999998</v>
      </c>
      <c r="D26" s="9">
        <v>624468.3999999998</v>
      </c>
      <c r="E26" s="9">
        <v>627183.4799999999</v>
      </c>
      <c r="F26" s="9">
        <v>627183.4799999999</v>
      </c>
      <c r="G26" s="9">
        <v>610892.9999999999</v>
      </c>
      <c r="H26" s="9">
        <v>619128.8799999999</v>
      </c>
      <c r="I26" s="9">
        <v>626470.7199999999</v>
      </c>
      <c r="J26" s="9">
        <v>643041.3599999999</v>
      </c>
      <c r="K26" s="9">
        <v>668016.7999999999</v>
      </c>
      <c r="L26" s="15">
        <v>717077.7599999998</v>
      </c>
      <c r="M26" s="15">
        <v>778679.9999999999</v>
      </c>
      <c r="N26" s="22">
        <v>814458.0799999998</v>
      </c>
      <c r="O26" s="22">
        <v>843281.5999999997</v>
      </c>
      <c r="P26" s="22">
        <v>840142.1599999999</v>
      </c>
      <c r="Q26" s="22">
        <v>886170.7999999998</v>
      </c>
      <c r="R26" s="22">
        <v>918033.4379999998</v>
      </c>
      <c r="S26" s="22">
        <v>1014919.5639999997</v>
      </c>
      <c r="T26" s="22">
        <v>989250.5261199999</v>
      </c>
      <c r="U26" s="22">
        <v>996905.4284399998</v>
      </c>
      <c r="V26" s="22">
        <v>990195.85188</v>
      </c>
      <c r="W26" s="22">
        <v>1016635.8818399998</v>
      </c>
      <c r="X26" s="22">
        <v>1007627.0486399999</v>
      </c>
      <c r="Y26" s="22">
        <v>1037257.2687599998</v>
      </c>
      <c r="Z26" s="22">
        <v>1078655.8280399998</v>
      </c>
      <c r="AA26" s="22">
        <v>1085026.54284</v>
      </c>
      <c r="AB26" s="22">
        <v>1105610.68908</v>
      </c>
      <c r="AC26" s="21">
        <v>1139964.5056799997</v>
      </c>
      <c r="AD26" s="21">
        <v>1140254.187</v>
      </c>
    </row>
    <row r="27" spans="1:30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customHeight="1">
      <c r="A28" s="2" t="s">
        <v>17</v>
      </c>
      <c r="B28" s="4" t="s">
        <v>18</v>
      </c>
      <c r="C28" s="9">
        <v>3299128.1237605275</v>
      </c>
      <c r="D28" s="9">
        <v>3237932.124587981</v>
      </c>
      <c r="E28" s="9">
        <v>3159271.340936453</v>
      </c>
      <c r="F28" s="9">
        <v>3064288.0105147953</v>
      </c>
      <c r="G28" s="9">
        <v>2980271.8311024485</v>
      </c>
      <c r="H28" s="9">
        <v>2862746.4168695575</v>
      </c>
      <c r="I28" s="9">
        <v>2814313.966192572</v>
      </c>
      <c r="J28" s="9">
        <v>2748914.032755117</v>
      </c>
      <c r="K28" s="9">
        <v>2669193.0975820757</v>
      </c>
      <c r="L28" s="9">
        <v>2593905.3137836074</v>
      </c>
      <c r="M28" s="9">
        <v>2508562.526365493</v>
      </c>
      <c r="N28" s="9">
        <v>2484113.1420532553</v>
      </c>
      <c r="O28" s="9">
        <v>2457812.6334946654</v>
      </c>
      <c r="P28" s="9">
        <v>2443066.492624033</v>
      </c>
      <c r="Q28" s="9">
        <v>2417115.9773763004</v>
      </c>
      <c r="R28" s="9">
        <v>2403126.4757557553</v>
      </c>
      <c r="S28" s="9">
        <v>2384008.3694236004</v>
      </c>
      <c r="T28" s="9">
        <v>2354719.579470866</v>
      </c>
      <c r="U28" s="9">
        <v>2334887.323490201</v>
      </c>
      <c r="V28" s="9">
        <v>2375016.151578246</v>
      </c>
      <c r="W28" s="9">
        <v>2378220.2293637185</v>
      </c>
      <c r="X28" s="9">
        <v>2395015.967720674</v>
      </c>
      <c r="Y28" s="9">
        <v>2428339.3123743185</v>
      </c>
      <c r="Z28" s="9">
        <v>2476925.253540108</v>
      </c>
      <c r="AA28" s="9">
        <v>2506217.283069688</v>
      </c>
      <c r="AB28" s="9">
        <v>2528798.2933193375</v>
      </c>
      <c r="AC28" s="9">
        <v>2520581.9760419154</v>
      </c>
      <c r="AD28" s="9">
        <v>2500319.374939022</v>
      </c>
    </row>
    <row r="29" spans="1:30" ht="15.75" customHeight="1">
      <c r="A29" s="2" t="s">
        <v>19</v>
      </c>
      <c r="B29" s="4" t="s">
        <v>20</v>
      </c>
      <c r="C29" s="9">
        <v>3517437.02422428</v>
      </c>
      <c r="D29" s="9">
        <v>3535206.05756448</v>
      </c>
      <c r="E29" s="9">
        <v>3511482.591494175</v>
      </c>
      <c r="F29" s="9">
        <v>3471653.19543232</v>
      </c>
      <c r="G29" s="9">
        <v>3422927.07484368</v>
      </c>
      <c r="H29" s="9">
        <v>3333772.9927559914</v>
      </c>
      <c r="I29" s="9">
        <v>3279134.271732992</v>
      </c>
      <c r="J29" s="9">
        <v>3215994.9923537197</v>
      </c>
      <c r="K29" s="9">
        <v>3133066.6993107595</v>
      </c>
      <c r="L29" s="9">
        <v>3041394.8536468796</v>
      </c>
      <c r="M29" s="9">
        <v>2959599.634529023</v>
      </c>
      <c r="N29" s="9">
        <v>2907024.0747699197</v>
      </c>
      <c r="O29" s="9">
        <v>2859870.9049660806</v>
      </c>
      <c r="P29" s="9">
        <v>2805895.06552212</v>
      </c>
      <c r="Q29" s="9">
        <v>2759516.197787232</v>
      </c>
      <c r="R29" s="9">
        <v>2760355.9092561835</v>
      </c>
      <c r="S29" s="9">
        <v>2793926.58452496</v>
      </c>
      <c r="T29" s="9">
        <v>2743937.978572023</v>
      </c>
      <c r="U29" s="9">
        <v>2738536.9822267913</v>
      </c>
      <c r="V29" s="9">
        <v>2713397.1836124794</v>
      </c>
      <c r="W29" s="9">
        <v>2600178.3433279204</v>
      </c>
      <c r="X29" s="9">
        <v>2425060.3118536714</v>
      </c>
      <c r="Y29" s="9">
        <v>2317631.5993402475</v>
      </c>
      <c r="Z29" s="9">
        <v>2225818.273540939</v>
      </c>
      <c r="AA29" s="9">
        <v>2113037.4887013775</v>
      </c>
      <c r="AB29" s="9">
        <v>2088335.1387498379</v>
      </c>
      <c r="AC29" s="9">
        <v>2052235.2637871453</v>
      </c>
      <c r="AD29" s="9">
        <v>2024675.3831698312</v>
      </c>
    </row>
    <row r="30" spans="1:30" ht="15.75" customHeight="1">
      <c r="A30" s="2" t="s">
        <v>21</v>
      </c>
      <c r="B30" s="4" t="s">
        <v>22</v>
      </c>
      <c r="C30" s="9">
        <v>1025698.3019690008</v>
      </c>
      <c r="D30" s="9">
        <v>1159398.3675120012</v>
      </c>
      <c r="E30" s="9">
        <v>1267222.4851470012</v>
      </c>
      <c r="F30" s="9">
        <v>1358559.6701520013</v>
      </c>
      <c r="G30" s="9">
        <v>1511846.3289920012</v>
      </c>
      <c r="H30" s="9">
        <v>1689296.1040950017</v>
      </c>
      <c r="I30" s="9">
        <v>1828226.4219360014</v>
      </c>
      <c r="J30" s="9">
        <v>1965565.8316070014</v>
      </c>
      <c r="K30" s="9">
        <v>2050592.8141090008</v>
      </c>
      <c r="L30" s="9">
        <v>2139024.399507001</v>
      </c>
      <c r="M30" s="9">
        <v>2231247.060515429</v>
      </c>
      <c r="N30" s="9">
        <v>2324196.2400301434</v>
      </c>
      <c r="O30" s="9">
        <v>2405621.674431929</v>
      </c>
      <c r="P30" s="9">
        <v>2457034.026276214</v>
      </c>
      <c r="Q30" s="9">
        <v>2525690.2346620713</v>
      </c>
      <c r="R30" s="9">
        <v>2613199.3496277896</v>
      </c>
      <c r="S30" s="9">
        <v>2832559.766097647</v>
      </c>
      <c r="T30" s="9">
        <v>3251435.1124056913</v>
      </c>
      <c r="U30" s="9">
        <v>3813482.716845254</v>
      </c>
      <c r="V30" s="9">
        <v>4223802.280271931</v>
      </c>
      <c r="W30" s="9">
        <v>4170309.186555997</v>
      </c>
      <c r="X30" s="9">
        <v>4693018.838973917</v>
      </c>
      <c r="Y30" s="9">
        <v>5160750.652402686</v>
      </c>
      <c r="Z30" s="9">
        <v>5419932.830060162</v>
      </c>
      <c r="AA30" s="9">
        <v>5619614.714916608</v>
      </c>
      <c r="AB30" s="9">
        <v>5371594.985841491</v>
      </c>
      <c r="AC30" s="9">
        <v>5575550.332698513</v>
      </c>
      <c r="AD30" s="9">
        <v>5779119.02337316</v>
      </c>
    </row>
    <row r="31" spans="1:30" ht="15.75" customHeight="1">
      <c r="A31" s="2" t="s">
        <v>23</v>
      </c>
      <c r="B31" s="4" t="s">
        <v>24</v>
      </c>
      <c r="C31" s="9">
        <v>935809.6157839998</v>
      </c>
      <c r="D31" s="9">
        <v>936467.8305519999</v>
      </c>
      <c r="E31" s="9">
        <v>1005985.7308439999</v>
      </c>
      <c r="F31" s="9">
        <v>1052283.6149999998</v>
      </c>
      <c r="G31" s="9">
        <v>1074666.197766</v>
      </c>
      <c r="H31" s="9">
        <v>1108988.8151119999</v>
      </c>
      <c r="I31" s="9">
        <v>1293801.653792</v>
      </c>
      <c r="J31" s="9">
        <v>1124910.8898319998</v>
      </c>
      <c r="K31" s="9">
        <v>1105589.0404319998</v>
      </c>
      <c r="L31" s="9">
        <v>1134486.9326839997</v>
      </c>
      <c r="M31" s="9">
        <v>1337577.2419679998</v>
      </c>
      <c r="N31" s="9">
        <v>1412980.1694379998</v>
      </c>
      <c r="O31" s="9">
        <v>1555371.1129059996</v>
      </c>
      <c r="P31" s="9">
        <v>1644310.708746</v>
      </c>
      <c r="Q31" s="9">
        <v>1730822.5096799997</v>
      </c>
      <c r="R31" s="9">
        <v>1794965.3790949997</v>
      </c>
      <c r="S31" s="9">
        <v>1980074.8386149995</v>
      </c>
      <c r="T31" s="9">
        <v>2117589.336245</v>
      </c>
      <c r="U31" s="9">
        <v>2167490.89864</v>
      </c>
      <c r="V31" s="9">
        <v>2260534.57648</v>
      </c>
      <c r="W31" s="9">
        <v>2494245.0336543997</v>
      </c>
      <c r="X31" s="9">
        <v>2483347.9440099997</v>
      </c>
      <c r="Y31" s="9">
        <v>2576889.861191</v>
      </c>
      <c r="Z31" s="9">
        <v>2794992.9544399995</v>
      </c>
      <c r="AA31" s="9">
        <v>2830651.3991764</v>
      </c>
      <c r="AB31" s="9">
        <v>2845881.5556917693</v>
      </c>
      <c r="AC31" s="9">
        <v>3119667.033889139</v>
      </c>
      <c r="AD31" s="9">
        <v>3245585.625799499</v>
      </c>
    </row>
    <row r="32" spans="1:30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4" t="s">
        <v>25</v>
      </c>
      <c r="B33" s="4" t="s">
        <v>26</v>
      </c>
      <c r="C33" s="9">
        <v>8778073.065737808</v>
      </c>
      <c r="D33" s="9">
        <v>8869004.380216463</v>
      </c>
      <c r="E33" s="9">
        <v>8943962.14842163</v>
      </c>
      <c r="F33" s="9">
        <v>8946784.491099115</v>
      </c>
      <c r="G33" s="9">
        <v>8989711.43270413</v>
      </c>
      <c r="H33" s="9">
        <v>8994804.32883255</v>
      </c>
      <c r="I33" s="9">
        <v>9215476.313653566</v>
      </c>
      <c r="J33" s="9">
        <v>9055385.746547837</v>
      </c>
      <c r="K33" s="9">
        <v>8958441.651433837</v>
      </c>
      <c r="L33" s="9">
        <v>8908811.499621488</v>
      </c>
      <c r="M33" s="9">
        <v>9036986.463377945</v>
      </c>
      <c r="N33" s="9">
        <v>9128313.62629132</v>
      </c>
      <c r="O33" s="9">
        <v>9278676.325798675</v>
      </c>
      <c r="P33" s="9">
        <v>9350306.293168366</v>
      </c>
      <c r="Q33" s="9">
        <v>9433144.919505604</v>
      </c>
      <c r="R33" s="9">
        <v>9571647.113734728</v>
      </c>
      <c r="S33" s="9">
        <v>9990569.558661208</v>
      </c>
      <c r="T33" s="9">
        <v>10467682.006693581</v>
      </c>
      <c r="U33" s="9">
        <v>11054397.921202246</v>
      </c>
      <c r="V33" s="9">
        <v>11572750.191942656</v>
      </c>
      <c r="W33" s="9">
        <v>11642952.792902036</v>
      </c>
      <c r="X33" s="9">
        <v>11996443.062558264</v>
      </c>
      <c r="Y33" s="9">
        <v>12483611.425308254</v>
      </c>
      <c r="Z33" s="9">
        <v>12917669.311581207</v>
      </c>
      <c r="AA33" s="9">
        <v>13069520.885864075</v>
      </c>
      <c r="AB33" s="9">
        <v>12834609.973602435</v>
      </c>
      <c r="AC33" s="9">
        <v>13268034.606416712</v>
      </c>
      <c r="AD33" s="9">
        <v>13549699.407281512</v>
      </c>
    </row>
    <row r="34" spans="1:30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>
      <c r="A35" s="4" t="s">
        <v>25</v>
      </c>
      <c r="B35" s="4" t="s">
        <v>41</v>
      </c>
      <c r="C35" s="9">
        <v>8159034.825737808</v>
      </c>
      <c r="D35" s="9">
        <v>8244535.980216463</v>
      </c>
      <c r="E35" s="9">
        <v>8316778.668421631</v>
      </c>
      <c r="F35" s="9">
        <v>8319601.011099116</v>
      </c>
      <c r="G35" s="9">
        <v>8378818.43270413</v>
      </c>
      <c r="H35" s="9">
        <v>8375675.44883255</v>
      </c>
      <c r="I35" s="9">
        <v>8589005.593653565</v>
      </c>
      <c r="J35" s="9">
        <v>8412344.386547837</v>
      </c>
      <c r="K35" s="9">
        <v>8290424.851433837</v>
      </c>
      <c r="L35" s="9">
        <v>8191733.739621488</v>
      </c>
      <c r="M35" s="9">
        <v>8258306.463377945</v>
      </c>
      <c r="N35" s="9">
        <v>8313855.54629132</v>
      </c>
      <c r="O35" s="9">
        <v>8435394.725798676</v>
      </c>
      <c r="P35" s="9">
        <v>8510164.133168366</v>
      </c>
      <c r="Q35" s="9">
        <v>8546974.119505603</v>
      </c>
      <c r="R35" s="9">
        <v>8653613.675734729</v>
      </c>
      <c r="S35" s="9">
        <v>8975649.994661208</v>
      </c>
      <c r="T35" s="9">
        <v>9478431.480573582</v>
      </c>
      <c r="U35" s="9">
        <v>10057492.492762247</v>
      </c>
      <c r="V35" s="9">
        <v>10582554.340062656</v>
      </c>
      <c r="W35" s="9">
        <v>10626316.911062036</v>
      </c>
      <c r="X35" s="9">
        <v>10988816.013918264</v>
      </c>
      <c r="Y35" s="9">
        <v>11446354.156548254</v>
      </c>
      <c r="Z35" s="9">
        <v>11839013.483541207</v>
      </c>
      <c r="AA35" s="9">
        <v>11984494.343024075</v>
      </c>
      <c r="AB35" s="9">
        <v>11728999.284522435</v>
      </c>
      <c r="AC35" s="9">
        <v>12128070.100736711</v>
      </c>
      <c r="AD35" s="9">
        <v>12409445.220281512</v>
      </c>
    </row>
    <row r="36" spans="3:28" ht="15.7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2:28" ht="11.25">
      <c r="V37" s="9"/>
      <c r="W37" s="9"/>
      <c r="X37" s="9"/>
      <c r="Y37" s="9"/>
      <c r="Z37" s="9"/>
      <c r="AA37" s="9"/>
      <c r="AB37" s="9"/>
    </row>
  </sheetData>
  <sheetProtection/>
  <printOptions horizontalCentered="1" verticalCentered="1"/>
  <pageMargins left="0.5905511811023623" right="0.5905511811023623" top="0.9448818897637796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Vorabzug&amp;C&amp;"Arial,Fett"&amp;12Endenergie&amp;"Arial,Standard"
&amp;10(in MWh, witterungsbereinigt)&amp;R&amp;"Arial,Standard"Tabelle E</oddHeader>
    <oddFooter>&amp;R25.06.2018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AD38"/>
  <sheetViews>
    <sheetView zoomScale="80" zoomScaleNormal="80" zoomScalePageLayoutView="8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customWidth="1"/>
    <col min="3" max="28" width="8.50390625" style="12" customWidth="1"/>
    <col min="29" max="30" width="8.50390625" style="20" customWidth="1"/>
    <col min="31" max="16384" width="11.50390625" style="20" customWidth="1"/>
  </cols>
  <sheetData>
    <row r="1" spans="1:30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</row>
    <row r="3" spans="1:30" ht="13.5" customHeight="1">
      <c r="A3" s="2">
        <v>2</v>
      </c>
      <c r="B3" s="3" t="s">
        <v>3</v>
      </c>
      <c r="C3" s="9">
        <v>29963.737225422</v>
      </c>
      <c r="D3" s="9">
        <v>37183.021251515995</v>
      </c>
      <c r="E3" s="9">
        <v>43962.6860970696</v>
      </c>
      <c r="F3" s="9">
        <v>49825.660844231985</v>
      </c>
      <c r="G3" s="9">
        <v>55178.87855465157</v>
      </c>
      <c r="H3" s="9">
        <v>60753.261220285174</v>
      </c>
      <c r="I3" s="9">
        <v>67558.01929258197</v>
      </c>
      <c r="J3" s="9">
        <v>74429.62359569098</v>
      </c>
      <c r="K3" s="9">
        <v>81312.49496151597</v>
      </c>
      <c r="L3" s="9">
        <v>87176.44895485677</v>
      </c>
      <c r="M3" s="9">
        <v>92604.69510754978</v>
      </c>
      <c r="N3" s="9">
        <v>95877.98158591629</v>
      </c>
      <c r="O3" s="9">
        <v>98896.25229397042</v>
      </c>
      <c r="P3" s="9">
        <v>101354.60986066885</v>
      </c>
      <c r="Q3" s="9">
        <v>103459.61845838657</v>
      </c>
      <c r="R3" s="9">
        <v>105392.56776394749</v>
      </c>
      <c r="S3" s="9">
        <v>108804.11756734796</v>
      </c>
      <c r="T3" s="9">
        <v>111450.50331564964</v>
      </c>
      <c r="U3" s="9">
        <v>114469.64967612718</v>
      </c>
      <c r="V3" s="9">
        <v>120355.43233701399</v>
      </c>
      <c r="W3" s="9">
        <v>120589.3085027904</v>
      </c>
      <c r="X3" s="9">
        <v>119859.15659641997</v>
      </c>
      <c r="Y3" s="9">
        <v>119464.03998967838</v>
      </c>
      <c r="Z3" s="9">
        <v>119885.4851253696</v>
      </c>
      <c r="AA3" s="9">
        <v>118913.64543844464</v>
      </c>
      <c r="AB3" s="9">
        <v>116020.84003967317</v>
      </c>
      <c r="AC3" s="9">
        <v>110024.56476696127</v>
      </c>
      <c r="AD3" s="9">
        <v>104038.24546467017</v>
      </c>
    </row>
    <row r="4" spans="1:30" ht="13.5" customHeight="1">
      <c r="A4" s="2">
        <v>3</v>
      </c>
      <c r="B4" s="3" t="s">
        <v>4</v>
      </c>
      <c r="C4" s="9">
        <v>165904.30916923497</v>
      </c>
      <c r="D4" s="9">
        <v>184061.04308927996</v>
      </c>
      <c r="E4" s="9">
        <v>200862.142416768</v>
      </c>
      <c r="F4" s="9">
        <v>213372.76614653994</v>
      </c>
      <c r="G4" s="9">
        <v>230237.411829327</v>
      </c>
      <c r="H4" s="9">
        <v>246456.06007181248</v>
      </c>
      <c r="I4" s="9">
        <v>261398.845897896</v>
      </c>
      <c r="J4" s="9">
        <v>280556.91765465005</v>
      </c>
      <c r="K4" s="9">
        <v>301505.99146190257</v>
      </c>
      <c r="L4" s="9">
        <v>316879.107177402</v>
      </c>
      <c r="M4" s="9">
        <v>324754.20390197396</v>
      </c>
      <c r="N4" s="9">
        <v>336802.9533015117</v>
      </c>
      <c r="O4" s="9">
        <v>347186.9704157219</v>
      </c>
      <c r="P4" s="9">
        <v>360411.14050129434</v>
      </c>
      <c r="Q4" s="9">
        <v>371062.73895247106</v>
      </c>
      <c r="R4" s="9">
        <v>385648.1362616119</v>
      </c>
      <c r="S4" s="9">
        <v>406298.2725212542</v>
      </c>
      <c r="T4" s="9">
        <v>423369.0201425775</v>
      </c>
      <c r="U4" s="9">
        <v>440065.20763489604</v>
      </c>
      <c r="V4" s="9">
        <v>466367.94108415686</v>
      </c>
      <c r="W4" s="9">
        <v>482704.35324684303</v>
      </c>
      <c r="X4" s="9">
        <v>490580.9632871347</v>
      </c>
      <c r="Y4" s="9">
        <v>499683.40175261506</v>
      </c>
      <c r="Z4" s="9">
        <v>513007.4559818207</v>
      </c>
      <c r="AA4" s="9">
        <v>518405.22040796035</v>
      </c>
      <c r="AB4" s="9">
        <v>523722.9104718608</v>
      </c>
      <c r="AC4" s="9">
        <v>521952.23279390205</v>
      </c>
      <c r="AD4" s="9">
        <v>515809.8162364109</v>
      </c>
    </row>
    <row r="5" spans="1:30" ht="13.5" customHeight="1">
      <c r="A5" s="2" t="s">
        <v>32</v>
      </c>
      <c r="B5" s="3" t="s">
        <v>5</v>
      </c>
      <c r="C5" s="9">
        <v>325951.0497363745</v>
      </c>
      <c r="D5" s="9">
        <v>320300.065375643</v>
      </c>
      <c r="E5" s="9">
        <v>313526.68902492226</v>
      </c>
      <c r="F5" s="9">
        <v>307218.320628259</v>
      </c>
      <c r="G5" s="9">
        <v>299518.1300390413</v>
      </c>
      <c r="H5" s="9">
        <v>270525.262740016</v>
      </c>
      <c r="I5" s="9">
        <v>266888.36231253465</v>
      </c>
      <c r="J5" s="9">
        <v>257054.81807906798</v>
      </c>
      <c r="K5" s="9">
        <v>236704.43582868803</v>
      </c>
      <c r="L5" s="9">
        <v>217397.37609299552</v>
      </c>
      <c r="M5" s="9">
        <v>197653.3693607495</v>
      </c>
      <c r="N5" s="9">
        <v>173707.63206434235</v>
      </c>
      <c r="O5" s="9">
        <v>151245.75763341354</v>
      </c>
      <c r="P5" s="9">
        <v>136113.14172463602</v>
      </c>
      <c r="Q5" s="9">
        <v>122441.32310860294</v>
      </c>
      <c r="R5" s="9">
        <v>109390.09768028527</v>
      </c>
      <c r="S5" s="9">
        <v>96354.0185210978</v>
      </c>
      <c r="T5" s="9">
        <v>82629.61136850418</v>
      </c>
      <c r="U5" s="9">
        <v>67343.07921981081</v>
      </c>
      <c r="V5" s="9">
        <v>56559.69069606624</v>
      </c>
      <c r="W5" s="9">
        <v>45405.76305756581</v>
      </c>
      <c r="X5" s="9">
        <v>41303.48220214444</v>
      </c>
      <c r="Y5" s="9">
        <v>37810.44341135817</v>
      </c>
      <c r="Z5" s="9">
        <v>33905.69780543833</v>
      </c>
      <c r="AA5" s="9">
        <v>29730.008644789792</v>
      </c>
      <c r="AB5" s="9">
        <v>26034.348462040794</v>
      </c>
      <c r="AC5" s="9">
        <v>22735.707273222713</v>
      </c>
      <c r="AD5" s="9">
        <v>18753.49513193184</v>
      </c>
    </row>
    <row r="6" spans="1:30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516.67918848</v>
      </c>
      <c r="L6" s="9">
        <v>862.7989708800002</v>
      </c>
      <c r="M6" s="9">
        <v>1590.2944985088</v>
      </c>
      <c r="N6" s="9">
        <v>2673.98223888384</v>
      </c>
      <c r="O6" s="9">
        <v>4612.84591730688</v>
      </c>
      <c r="P6" s="9">
        <v>6191.9670199910415</v>
      </c>
      <c r="Q6" s="9">
        <v>8162.228669644801</v>
      </c>
      <c r="R6" s="9">
        <v>10532.091831091204</v>
      </c>
      <c r="S6" s="9">
        <v>14669.027146137601</v>
      </c>
      <c r="T6" s="9">
        <v>18063.808325222402</v>
      </c>
      <c r="U6" s="9">
        <v>21615.815872512005</v>
      </c>
      <c r="V6" s="9">
        <v>25637.629824000003</v>
      </c>
      <c r="W6" s="9">
        <v>29702.97001451521</v>
      </c>
      <c r="X6" s="9">
        <v>33105.86949795841</v>
      </c>
      <c r="Y6" s="9">
        <v>36598.039609098254</v>
      </c>
      <c r="Z6" s="9">
        <v>39664.900012769285</v>
      </c>
      <c r="AA6" s="9">
        <v>42530.64965701632</v>
      </c>
      <c r="AB6" s="9">
        <v>45113.01383909376</v>
      </c>
      <c r="AC6" s="9">
        <v>47132.053930089685</v>
      </c>
      <c r="AD6" s="9">
        <v>48463.621684377205</v>
      </c>
    </row>
    <row r="7" spans="1:30" ht="13.5" customHeight="1">
      <c r="A7" s="2">
        <v>5</v>
      </c>
      <c r="B7" s="3" t="s">
        <v>6</v>
      </c>
      <c r="C7" s="9">
        <v>743627.161452803</v>
      </c>
      <c r="D7" s="9">
        <v>713061.0020383792</v>
      </c>
      <c r="E7" s="9">
        <v>681957.2402703541</v>
      </c>
      <c r="F7" s="9">
        <v>650356.5989995071</v>
      </c>
      <c r="G7" s="9">
        <v>619404.8704717738</v>
      </c>
      <c r="H7" s="9">
        <v>592348.736614688</v>
      </c>
      <c r="I7" s="9">
        <v>573424.4102145165</v>
      </c>
      <c r="J7" s="9">
        <v>556474.7151628936</v>
      </c>
      <c r="K7" s="9">
        <v>538385.9398019282</v>
      </c>
      <c r="L7" s="9">
        <v>526973.2252572593</v>
      </c>
      <c r="M7" s="9">
        <v>511786.2264877691</v>
      </c>
      <c r="N7" s="9">
        <v>515990.3752282482</v>
      </c>
      <c r="O7" s="9">
        <v>519275.0476612741</v>
      </c>
      <c r="P7" s="9">
        <v>520815.6921116773</v>
      </c>
      <c r="Q7" s="9">
        <v>519902.8046282324</v>
      </c>
      <c r="R7" s="9">
        <v>518112.5101189226</v>
      </c>
      <c r="S7" s="9">
        <v>515504.6453076588</v>
      </c>
      <c r="T7" s="9">
        <v>510149.91430283984</v>
      </c>
      <c r="U7" s="9">
        <v>510363.14600323344</v>
      </c>
      <c r="V7" s="9">
        <v>534994.2156537775</v>
      </c>
      <c r="W7" s="9">
        <v>560820.2795052794</v>
      </c>
      <c r="X7" s="9">
        <v>583978.0674550453</v>
      </c>
      <c r="Y7" s="9">
        <v>611108.9264626506</v>
      </c>
      <c r="Z7" s="9">
        <v>640255.8003040925</v>
      </c>
      <c r="AA7" s="9">
        <v>669762.8606093258</v>
      </c>
      <c r="AB7" s="9">
        <v>695616.3469897081</v>
      </c>
      <c r="AC7" s="9">
        <v>713197.7341053345</v>
      </c>
      <c r="AD7" s="9">
        <v>728347.923318135</v>
      </c>
    </row>
    <row r="8" spans="1:30" ht="13.5" customHeight="1">
      <c r="A8" s="2">
        <v>6</v>
      </c>
      <c r="B8" s="3" t="s">
        <v>7</v>
      </c>
      <c r="C8" s="9">
        <v>571190.1977495609</v>
      </c>
      <c r="D8" s="9">
        <v>544040.7662176586</v>
      </c>
      <c r="E8" s="9">
        <v>511587.10852123203</v>
      </c>
      <c r="F8" s="9">
        <v>476557.24253115256</v>
      </c>
      <c r="G8" s="9">
        <v>444254.5919570341</v>
      </c>
      <c r="H8" s="9">
        <v>409536.402026374</v>
      </c>
      <c r="I8" s="9">
        <v>383394.10303645564</v>
      </c>
      <c r="J8" s="9">
        <v>349179.03123361425</v>
      </c>
      <c r="K8" s="9">
        <v>314883.82717067015</v>
      </c>
      <c r="L8" s="9">
        <v>283911.4679389285</v>
      </c>
      <c r="M8" s="9">
        <v>258992.94917277337</v>
      </c>
      <c r="N8" s="9">
        <v>251069.43929487234</v>
      </c>
      <c r="O8" s="9">
        <v>242872.25162792375</v>
      </c>
      <c r="P8" s="9">
        <v>234741.14331709858</v>
      </c>
      <c r="Q8" s="9">
        <v>224713.31926614654</v>
      </c>
      <c r="R8" s="9">
        <v>217144.23729649532</v>
      </c>
      <c r="S8" s="9">
        <v>198085.58097313315</v>
      </c>
      <c r="T8" s="9">
        <v>180379.01386037515</v>
      </c>
      <c r="U8" s="9">
        <v>164196.99658964336</v>
      </c>
      <c r="V8" s="9">
        <v>142861.64168984996</v>
      </c>
      <c r="W8" s="9">
        <v>119919.2510093292</v>
      </c>
      <c r="X8" s="9">
        <v>109934.25084556198</v>
      </c>
      <c r="Y8" s="9">
        <v>102245.5264532676</v>
      </c>
      <c r="Z8" s="9">
        <v>95473.77981239998</v>
      </c>
      <c r="AA8" s="9">
        <v>88142.25439190157</v>
      </c>
      <c r="AB8" s="9">
        <v>82398.8952659502</v>
      </c>
      <c r="AC8" s="9">
        <v>77037.03450018745</v>
      </c>
      <c r="AD8" s="9">
        <v>72776.5047063751</v>
      </c>
    </row>
    <row r="9" spans="1:30" ht="13.5" customHeight="1">
      <c r="A9" s="2">
        <v>7</v>
      </c>
      <c r="B9" s="3" t="s">
        <v>8</v>
      </c>
      <c r="C9" s="9">
        <v>942206.8030010996</v>
      </c>
      <c r="D9" s="9">
        <v>921621.1551429296</v>
      </c>
      <c r="E9" s="9">
        <v>896833.5116166996</v>
      </c>
      <c r="F9" s="9">
        <v>871945.5918799598</v>
      </c>
      <c r="G9" s="9">
        <v>846409.9867440207</v>
      </c>
      <c r="H9" s="9">
        <v>815869.8186941437</v>
      </c>
      <c r="I9" s="9">
        <v>785125.5346242677</v>
      </c>
      <c r="J9" s="9">
        <v>755191.5639280347</v>
      </c>
      <c r="K9" s="9">
        <v>724099.2592807348</v>
      </c>
      <c r="L9" s="9">
        <v>694641.9874277399</v>
      </c>
      <c r="M9" s="9">
        <v>664075.3387332598</v>
      </c>
      <c r="N9" s="9">
        <v>634569.1383349599</v>
      </c>
      <c r="O9" s="9">
        <v>603065.5078203198</v>
      </c>
      <c r="P9" s="9">
        <v>571935.39359634</v>
      </c>
      <c r="Q9" s="9">
        <v>539835.9788345399</v>
      </c>
      <c r="R9" s="9">
        <v>507636.8998146099</v>
      </c>
      <c r="S9" s="9">
        <v>468677.8410593999</v>
      </c>
      <c r="T9" s="9">
        <v>418637.0667329499</v>
      </c>
      <c r="U9" s="9">
        <v>380118.7791440999</v>
      </c>
      <c r="V9" s="9">
        <v>343969.03625109984</v>
      </c>
      <c r="W9" s="9">
        <v>284916.77220239997</v>
      </c>
      <c r="X9" s="9">
        <v>233294.16297665396</v>
      </c>
      <c r="Y9" s="9">
        <v>189891.39986972997</v>
      </c>
      <c r="Z9" s="9">
        <v>148930.26879483197</v>
      </c>
      <c r="AA9" s="9">
        <v>116272.615139508</v>
      </c>
      <c r="AB9" s="9">
        <v>109701.45712011149</v>
      </c>
      <c r="AC9" s="9">
        <v>103273.48666136249</v>
      </c>
      <c r="AD9" s="9">
        <v>97426.03881610202</v>
      </c>
    </row>
    <row r="10" spans="1:30" ht="13.5" customHeight="1">
      <c r="A10" s="2">
        <v>8</v>
      </c>
      <c r="B10" s="3" t="s">
        <v>35</v>
      </c>
      <c r="C10" s="9">
        <v>852343.1820048601</v>
      </c>
      <c r="D10" s="9">
        <v>874736.927790192</v>
      </c>
      <c r="E10" s="9">
        <v>883468.0073781696</v>
      </c>
      <c r="F10" s="9">
        <v>890095.4462387519</v>
      </c>
      <c r="G10" s="9">
        <v>895365.3527909638</v>
      </c>
      <c r="H10" s="9">
        <v>887606.0398336918</v>
      </c>
      <c r="I10" s="9">
        <v>897676.1224247614</v>
      </c>
      <c r="J10" s="9">
        <v>902921.1830864159</v>
      </c>
      <c r="K10" s="9">
        <v>901590.2257669319</v>
      </c>
      <c r="L10" s="9">
        <v>895581.8433153504</v>
      </c>
      <c r="M10" s="9">
        <v>899331.1869941736</v>
      </c>
      <c r="N10" s="9">
        <v>910945.1939872464</v>
      </c>
      <c r="O10" s="9">
        <v>912872.5945683888</v>
      </c>
      <c r="P10" s="9">
        <v>902212.7030036639</v>
      </c>
      <c r="Q10" s="9">
        <v>892245.7105177464</v>
      </c>
      <c r="R10" s="9">
        <v>878529.3863859335</v>
      </c>
      <c r="S10" s="9">
        <v>867745.7029659022</v>
      </c>
      <c r="T10" s="9">
        <v>853911.9825468644</v>
      </c>
      <c r="U10" s="9">
        <v>847999.4415980326</v>
      </c>
      <c r="V10" s="9">
        <v>835819.6252727759</v>
      </c>
      <c r="W10" s="9">
        <v>787584.4572329135</v>
      </c>
      <c r="X10" s="9">
        <v>721503.8466911882</v>
      </c>
      <c r="Y10" s="9">
        <v>678722.9559658152</v>
      </c>
      <c r="Z10" s="9">
        <v>639046.9299652267</v>
      </c>
      <c r="AA10" s="9">
        <v>584976.4203731681</v>
      </c>
      <c r="AB10" s="9">
        <v>568886.2623111052</v>
      </c>
      <c r="AC10" s="9">
        <v>548775.666592598</v>
      </c>
      <c r="AD10" s="9">
        <v>531938.7506892739</v>
      </c>
    </row>
    <row r="11" spans="1:30" ht="13.5" customHeight="1">
      <c r="A11" s="2">
        <v>9</v>
      </c>
      <c r="B11" s="3" t="s">
        <v>36</v>
      </c>
      <c r="C11" s="9">
        <v>14683.514639999996</v>
      </c>
      <c r="D11" s="9">
        <v>15988.418831999998</v>
      </c>
      <c r="E11" s="9">
        <v>18164.373312</v>
      </c>
      <c r="F11" s="9">
        <v>21222.074016</v>
      </c>
      <c r="G11" s="9">
        <v>25038.51768</v>
      </c>
      <c r="H11" s="9">
        <v>29585.961719999996</v>
      </c>
      <c r="I11" s="9">
        <v>33637.04748000001</v>
      </c>
      <c r="J11" s="9">
        <v>37046.711328</v>
      </c>
      <c r="K11" s="9">
        <v>40066.30776</v>
      </c>
      <c r="L11" s="9">
        <v>42982.28731199999</v>
      </c>
      <c r="M11" s="9">
        <v>46819.45435199998</v>
      </c>
      <c r="N11" s="9">
        <v>52767.063263999975</v>
      </c>
      <c r="O11" s="9">
        <v>56939.14679999998</v>
      </c>
      <c r="P11" s="9">
        <v>60035.62027199998</v>
      </c>
      <c r="Q11" s="9">
        <v>63388.12771199998</v>
      </c>
      <c r="R11" s="9">
        <v>66339.53755199998</v>
      </c>
      <c r="S11" s="9">
        <v>68856.42499199999</v>
      </c>
      <c r="T11" s="9">
        <v>70935.44755199998</v>
      </c>
      <c r="U11" s="9">
        <v>73689.651072</v>
      </c>
      <c r="V11" s="9">
        <v>75267.30163199999</v>
      </c>
      <c r="W11" s="9">
        <v>76514.046672</v>
      </c>
      <c r="X11" s="9">
        <v>76915.77344470588</v>
      </c>
      <c r="Y11" s="9">
        <v>77056.15760470586</v>
      </c>
      <c r="Z11" s="9">
        <v>75806.73858070586</v>
      </c>
      <c r="AA11" s="9">
        <v>74029.20771670586</v>
      </c>
      <c r="AB11" s="9">
        <v>71109.55143670586</v>
      </c>
      <c r="AC11" s="9">
        <v>68095.97146870586</v>
      </c>
      <c r="AD11" s="9">
        <v>66508.62771670586</v>
      </c>
    </row>
    <row r="12" spans="1:30" ht="13.5" customHeight="1">
      <c r="A12" s="2">
        <v>10</v>
      </c>
      <c r="B12" s="3" t="s">
        <v>9</v>
      </c>
      <c r="C12" s="9">
        <v>226953.34379827202</v>
      </c>
      <c r="D12" s="9">
        <v>226451.86445452677</v>
      </c>
      <c r="E12" s="9">
        <v>222920.0255589336</v>
      </c>
      <c r="F12" s="9">
        <v>217032.89497868158</v>
      </c>
      <c r="G12" s="9">
        <v>209326.0472386747</v>
      </c>
      <c r="H12" s="9">
        <v>199030.53109069008</v>
      </c>
      <c r="I12" s="9">
        <v>186463.17481247996</v>
      </c>
      <c r="J12" s="9">
        <v>173080.51774093075</v>
      </c>
      <c r="K12" s="9">
        <v>157312.95474562203</v>
      </c>
      <c r="L12" s="9">
        <v>139173.2512089084</v>
      </c>
      <c r="M12" s="9">
        <v>118947.54677436898</v>
      </c>
      <c r="N12" s="9">
        <v>96807.422396754</v>
      </c>
      <c r="O12" s="9">
        <v>81412.10858300581</v>
      </c>
      <c r="P12" s="9">
        <v>70146.27422791379</v>
      </c>
      <c r="Q12" s="9">
        <v>61152.53158148939</v>
      </c>
      <c r="R12" s="9">
        <v>54917.41499062739</v>
      </c>
      <c r="S12" s="9">
        <v>49748.85825628678</v>
      </c>
      <c r="T12" s="9">
        <v>45400.2939739674</v>
      </c>
      <c r="U12" s="9">
        <v>41216.427761445</v>
      </c>
      <c r="V12" s="9">
        <v>35823.829339026</v>
      </c>
      <c r="W12" s="9">
        <v>31053.362098028403</v>
      </c>
      <c r="X12" s="9">
        <v>27179.272095337437</v>
      </c>
      <c r="Y12" s="9">
        <v>24161.472052473604</v>
      </c>
      <c r="Z12" s="9">
        <v>21366.38018855232</v>
      </c>
      <c r="AA12" s="9">
        <v>18590.90538654576</v>
      </c>
      <c r="AB12" s="9">
        <v>16397.11685883348</v>
      </c>
      <c r="AC12" s="9">
        <v>14515.309765529999</v>
      </c>
      <c r="AD12" s="9">
        <v>11834.25847762644</v>
      </c>
    </row>
    <row r="13" spans="1:30" ht="13.5" customHeight="1">
      <c r="A13" s="2" t="s">
        <v>34</v>
      </c>
      <c r="B13" s="3" t="s">
        <v>37</v>
      </c>
      <c r="C13" s="9">
        <v>41461.916698800014</v>
      </c>
      <c r="D13" s="9">
        <v>51361.36082640001</v>
      </c>
      <c r="E13" s="9">
        <v>59203.57110638401</v>
      </c>
      <c r="F13" s="9">
        <v>64367.92729224001</v>
      </c>
      <c r="G13" s="9">
        <v>70385.22146064599</v>
      </c>
      <c r="H13" s="9">
        <v>73899.35897828398</v>
      </c>
      <c r="I13" s="9">
        <v>81132.882814656</v>
      </c>
      <c r="J13" s="9">
        <v>89401.70890286998</v>
      </c>
      <c r="K13" s="9">
        <v>95188.61036762997</v>
      </c>
      <c r="L13" s="9">
        <v>101581.37726615997</v>
      </c>
      <c r="M13" s="9">
        <v>105827.52986801996</v>
      </c>
      <c r="N13" s="9">
        <v>113932.58299631996</v>
      </c>
      <c r="O13" s="9">
        <v>123192.83646845998</v>
      </c>
      <c r="P13" s="9">
        <v>130712.14579499999</v>
      </c>
      <c r="Q13" s="9">
        <v>133306.01798688</v>
      </c>
      <c r="R13" s="9">
        <v>140532.71855237999</v>
      </c>
      <c r="S13" s="9">
        <v>149681.23078787996</v>
      </c>
      <c r="T13" s="9">
        <v>155911.172441076</v>
      </c>
      <c r="U13" s="9">
        <v>166400.65249644598</v>
      </c>
      <c r="V13" s="9">
        <v>174607.62564654</v>
      </c>
      <c r="W13" s="9">
        <v>186351.985267344</v>
      </c>
      <c r="X13" s="9">
        <v>180200.21206884563</v>
      </c>
      <c r="Y13" s="9">
        <v>176839.38139808964</v>
      </c>
      <c r="Z13" s="9">
        <v>177628.9546178767</v>
      </c>
      <c r="AA13" s="9">
        <v>174842.61383676706</v>
      </c>
      <c r="AB13" s="9">
        <v>170602.3028345506</v>
      </c>
      <c r="AC13" s="9">
        <v>163185.74248076466</v>
      </c>
      <c r="AD13" s="9">
        <v>156098.79109862467</v>
      </c>
    </row>
    <row r="14" spans="1:30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2132.3268096000006</v>
      </c>
      <c r="L14" s="9">
        <v>5546.564812800001</v>
      </c>
      <c r="M14" s="9">
        <v>13581.707673600002</v>
      </c>
      <c r="N14" s="9">
        <v>31532.809420800004</v>
      </c>
      <c r="O14" s="9">
        <v>53781.83774208001</v>
      </c>
      <c r="P14" s="9">
        <v>79361.90078976</v>
      </c>
      <c r="Q14" s="9">
        <v>112895.09830656</v>
      </c>
      <c r="R14" s="9">
        <v>177747.92269824</v>
      </c>
      <c r="S14" s="9">
        <v>269471.60358912003</v>
      </c>
      <c r="T14" s="9">
        <v>311851.1665152</v>
      </c>
      <c r="U14" s="9">
        <v>361690.99886592</v>
      </c>
      <c r="V14" s="9">
        <v>405544.21862400003</v>
      </c>
      <c r="W14" s="9">
        <v>447263.6409446401</v>
      </c>
      <c r="X14" s="9">
        <v>470391.37726464006</v>
      </c>
      <c r="Y14" s="9">
        <v>504162.7412889601</v>
      </c>
      <c r="Z14" s="9">
        <v>538901.3286911999</v>
      </c>
      <c r="AA14" s="9">
        <v>569285.69524224</v>
      </c>
      <c r="AB14" s="9">
        <v>591129.7626931199</v>
      </c>
      <c r="AC14" s="9">
        <v>610533.9813888</v>
      </c>
      <c r="AD14" s="9">
        <v>630764.7317606399</v>
      </c>
    </row>
    <row r="15" spans="1:30" ht="24.75" customHeight="1">
      <c r="A15" s="2" t="s">
        <v>43</v>
      </c>
      <c r="B15" s="3" t="s">
        <v>39</v>
      </c>
      <c r="C15" s="9">
        <v>93694.05660010195</v>
      </c>
      <c r="D15" s="9">
        <v>106997.212791882</v>
      </c>
      <c r="E15" s="9">
        <v>119588.78053000194</v>
      </c>
      <c r="F15" s="9">
        <v>134830.14199403703</v>
      </c>
      <c r="G15" s="9">
        <v>151985.66387543708</v>
      </c>
      <c r="H15" s="9">
        <v>171807.73926029695</v>
      </c>
      <c r="I15" s="9">
        <v>189733.797402345</v>
      </c>
      <c r="J15" s="9">
        <v>204196.82799641995</v>
      </c>
      <c r="K15" s="9">
        <v>223557.57072148533</v>
      </c>
      <c r="L15" s="9">
        <v>239998.02716389505</v>
      </c>
      <c r="M15" s="9">
        <v>256597.77344978674</v>
      </c>
      <c r="N15" s="9">
        <v>286251.5614163531</v>
      </c>
      <c r="O15" s="9">
        <v>309566.8934109583</v>
      </c>
      <c r="P15" s="9">
        <v>330568.9972039774</v>
      </c>
      <c r="Q15" s="9">
        <v>351247.47483340406</v>
      </c>
      <c r="R15" s="9">
        <v>378657.3074575318</v>
      </c>
      <c r="S15" s="9">
        <v>425514.7481084121</v>
      </c>
      <c r="T15" s="9">
        <v>454720.9383347655</v>
      </c>
      <c r="U15" s="9">
        <v>475453.0724928862</v>
      </c>
      <c r="V15" s="9">
        <v>490751.5498605113</v>
      </c>
      <c r="W15" s="9">
        <v>518056.40197197173</v>
      </c>
      <c r="X15" s="9">
        <v>542507.2812253117</v>
      </c>
      <c r="Y15" s="9">
        <v>578910.6175445033</v>
      </c>
      <c r="Z15" s="9">
        <v>607031.1021001291</v>
      </c>
      <c r="AA15" s="9">
        <v>631678.9688758295</v>
      </c>
      <c r="AB15" s="9">
        <v>668941.013136706</v>
      </c>
      <c r="AC15" s="9">
        <v>694346.1218086007</v>
      </c>
      <c r="AD15" s="9">
        <v>692134.4854316507</v>
      </c>
    </row>
    <row r="16" spans="1:30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491.1087456000001</v>
      </c>
      <c r="N16" s="9">
        <v>1585.7399725200003</v>
      </c>
      <c r="O16" s="9">
        <v>2369.9297437200007</v>
      </c>
      <c r="P16" s="9">
        <v>3105.162661920001</v>
      </c>
      <c r="Q16" s="9">
        <v>7037.748083520001</v>
      </c>
      <c r="R16" s="9">
        <v>17958.39333001831</v>
      </c>
      <c r="S16" s="9">
        <v>31205.138614758296</v>
      </c>
      <c r="T16" s="9">
        <v>50638.401492618286</v>
      </c>
      <c r="U16" s="9">
        <v>61956.521795336615</v>
      </c>
      <c r="V16" s="9">
        <v>74294.59563937198</v>
      </c>
      <c r="W16" s="9">
        <v>84178.09001167191</v>
      </c>
      <c r="X16" s="9">
        <v>95988.79327867187</v>
      </c>
      <c r="Y16" s="9">
        <v>108697.1212296718</v>
      </c>
      <c r="Z16" s="9">
        <v>119968.08894427183</v>
      </c>
      <c r="AA16" s="9">
        <v>147582.50442127173</v>
      </c>
      <c r="AB16" s="9">
        <v>177002.00673788748</v>
      </c>
      <c r="AC16" s="9">
        <v>201592.52056341642</v>
      </c>
      <c r="AD16" s="9">
        <v>201592.52056341642</v>
      </c>
    </row>
    <row r="17" spans="1:30" ht="24.75" customHeight="1">
      <c r="A17" s="2">
        <v>13</v>
      </c>
      <c r="B17" s="3" t="s">
        <v>40</v>
      </c>
      <c r="C17" s="9">
        <v>172451.0623660082</v>
      </c>
      <c r="D17" s="9">
        <v>189105.96505840783</v>
      </c>
      <c r="E17" s="9">
        <v>199021.51756540767</v>
      </c>
      <c r="F17" s="9">
        <v>208764.65692756753</v>
      </c>
      <c r="G17" s="9">
        <v>216443.73570760764</v>
      </c>
      <c r="H17" s="9">
        <v>224750.98995472764</v>
      </c>
      <c r="I17" s="9">
        <v>235158.7218932158</v>
      </c>
      <c r="J17" s="9">
        <v>239167.75927442385</v>
      </c>
      <c r="K17" s="9">
        <v>240166.88087023186</v>
      </c>
      <c r="L17" s="9">
        <v>242815.73430955195</v>
      </c>
      <c r="M17" s="9">
        <v>243454.50988951203</v>
      </c>
      <c r="N17" s="9">
        <v>247572.52479787215</v>
      </c>
      <c r="O17" s="9">
        <v>248657.2548729121</v>
      </c>
      <c r="P17" s="9">
        <v>249343.627944312</v>
      </c>
      <c r="Q17" s="9">
        <v>247371.53241657602</v>
      </c>
      <c r="R17" s="9">
        <v>250100.33796679205</v>
      </c>
      <c r="S17" s="9">
        <v>252102.27645175206</v>
      </c>
      <c r="T17" s="9">
        <v>255213.080633412</v>
      </c>
      <c r="U17" s="9">
        <v>255297.46298209202</v>
      </c>
      <c r="V17" s="9">
        <v>256313.60679193202</v>
      </c>
      <c r="W17" s="9">
        <v>257476.19445013208</v>
      </c>
      <c r="X17" s="9">
        <v>258275.79015421198</v>
      </c>
      <c r="Y17" s="9">
        <v>258947.4278496454</v>
      </c>
      <c r="Z17" s="9">
        <v>261155.64392728548</v>
      </c>
      <c r="AA17" s="9">
        <v>264102.0949114055</v>
      </c>
      <c r="AB17" s="9">
        <v>268082.80790160684</v>
      </c>
      <c r="AC17" s="9">
        <v>270320.47416156693</v>
      </c>
      <c r="AD17" s="9">
        <v>269582.2692603669</v>
      </c>
    </row>
    <row r="18" spans="1:30" ht="24.75" customHeight="1">
      <c r="A18" s="2" t="s">
        <v>45</v>
      </c>
      <c r="B18" s="3" t="s">
        <v>10</v>
      </c>
      <c r="C18" s="9">
        <v>47834.13520957499</v>
      </c>
      <c r="D18" s="9">
        <v>57412.260981075</v>
      </c>
      <c r="E18" s="9">
        <v>69362.55619507498</v>
      </c>
      <c r="F18" s="9">
        <v>76495.26334807495</v>
      </c>
      <c r="G18" s="9">
        <v>89719.025649825</v>
      </c>
      <c r="H18" s="9">
        <v>100469.26897507499</v>
      </c>
      <c r="I18" s="9">
        <v>112243.113486075</v>
      </c>
      <c r="J18" s="9">
        <v>123027.2248062</v>
      </c>
      <c r="K18" s="9">
        <v>132586.66590097494</v>
      </c>
      <c r="L18" s="9">
        <v>142503.28339747497</v>
      </c>
      <c r="M18" s="9">
        <v>149670.40975672496</v>
      </c>
      <c r="N18" s="9">
        <v>154369.89905122505</v>
      </c>
      <c r="O18" s="9">
        <v>164972.54489347507</v>
      </c>
      <c r="P18" s="9">
        <v>172229.5137197251</v>
      </c>
      <c r="Q18" s="9">
        <v>181079.97782077515</v>
      </c>
      <c r="R18" s="9">
        <v>192549.51290145</v>
      </c>
      <c r="S18" s="9">
        <v>210207.9294987002</v>
      </c>
      <c r="T18" s="9">
        <v>229664.1229687103</v>
      </c>
      <c r="U18" s="9">
        <v>247550.2062607105</v>
      </c>
      <c r="V18" s="9">
        <v>258116.15517483544</v>
      </c>
      <c r="W18" s="9">
        <v>266595.09883406525</v>
      </c>
      <c r="X18" s="9">
        <v>282468.13369031536</v>
      </c>
      <c r="Y18" s="9">
        <v>296367.0848278155</v>
      </c>
      <c r="Z18" s="9">
        <v>307293.46568606544</v>
      </c>
      <c r="AA18" s="9">
        <v>318757.1200310655</v>
      </c>
      <c r="AB18" s="9">
        <v>332922.9089124419</v>
      </c>
      <c r="AC18" s="9">
        <v>342309.58661156555</v>
      </c>
      <c r="AD18" s="9">
        <v>337297.78531706554</v>
      </c>
    </row>
    <row r="19" spans="1:30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1361.047392</v>
      </c>
      <c r="Q19" s="9">
        <v>1361.047392</v>
      </c>
      <c r="R19" s="9">
        <v>3281.94756</v>
      </c>
      <c r="S19" s="9">
        <v>10730.766703680001</v>
      </c>
      <c r="T19" s="9">
        <v>15309.075444479997</v>
      </c>
      <c r="U19" s="9">
        <v>24379.351361279998</v>
      </c>
      <c r="V19" s="9">
        <v>30250.95893952</v>
      </c>
      <c r="W19" s="9">
        <v>34683.076505519995</v>
      </c>
      <c r="X19" s="9">
        <v>41789.97464952001</v>
      </c>
      <c r="Y19" s="9">
        <v>43613.53341912001</v>
      </c>
      <c r="Z19" s="9">
        <v>44149.22925912001</v>
      </c>
      <c r="AA19" s="9">
        <v>49713.323383920004</v>
      </c>
      <c r="AB19" s="9">
        <v>51677.54146392</v>
      </c>
      <c r="AC19" s="9">
        <v>56577.967905198246</v>
      </c>
      <c r="AD19" s="9">
        <v>56577.967905198246</v>
      </c>
    </row>
    <row r="20" spans="1:30" ht="24.75" customHeight="1">
      <c r="A20" s="2">
        <v>15</v>
      </c>
      <c r="B20" s="3" t="s">
        <v>11</v>
      </c>
      <c r="C20" s="9">
        <v>74789.24612481603</v>
      </c>
      <c r="D20" s="9">
        <v>82964.899095216</v>
      </c>
      <c r="E20" s="9">
        <v>91766.97385593597</v>
      </c>
      <c r="F20" s="9">
        <v>96165.32659185599</v>
      </c>
      <c r="G20" s="9">
        <v>99895.76824305598</v>
      </c>
      <c r="H20" s="9">
        <v>104027.66896305598</v>
      </c>
      <c r="I20" s="9">
        <v>104988.46203287996</v>
      </c>
      <c r="J20" s="9">
        <v>109120.52122127998</v>
      </c>
      <c r="K20" s="9">
        <v>108183.15514848</v>
      </c>
      <c r="L20" s="9">
        <v>110073.00770399999</v>
      </c>
      <c r="M20" s="9">
        <v>112252.6287498</v>
      </c>
      <c r="N20" s="9">
        <v>113374.93124028</v>
      </c>
      <c r="O20" s="9">
        <v>113834.84736741602</v>
      </c>
      <c r="P20" s="9">
        <v>113740.371257016</v>
      </c>
      <c r="Q20" s="9">
        <v>111413.08532805598</v>
      </c>
      <c r="R20" s="9">
        <v>111785.82021045595</v>
      </c>
      <c r="S20" s="9">
        <v>112043.82811185592</v>
      </c>
      <c r="T20" s="9">
        <v>112568.27679729593</v>
      </c>
      <c r="U20" s="9">
        <v>114372.5317902959</v>
      </c>
      <c r="V20" s="9">
        <v>113170.5202734959</v>
      </c>
      <c r="W20" s="9">
        <v>113743.0960290959</v>
      </c>
      <c r="X20" s="9">
        <v>116091.38425509591</v>
      </c>
      <c r="Y20" s="9">
        <v>115677.31139109591</v>
      </c>
      <c r="Z20" s="9">
        <v>116356.93098309592</v>
      </c>
      <c r="AA20" s="9">
        <v>115720.81904709595</v>
      </c>
      <c r="AB20" s="9">
        <v>115724.56970709596</v>
      </c>
      <c r="AC20" s="9">
        <v>116245.16131509596</v>
      </c>
      <c r="AD20" s="9">
        <v>113477.10211629597</v>
      </c>
    </row>
    <row r="21" spans="1:30" ht="24.75" customHeight="1">
      <c r="A21" s="2" t="s">
        <v>47</v>
      </c>
      <c r="B21" s="3" t="s">
        <v>12</v>
      </c>
      <c r="C21" s="9">
        <v>66577.53393745598</v>
      </c>
      <c r="D21" s="9">
        <v>87702.38914330599</v>
      </c>
      <c r="E21" s="9">
        <v>104746.443260506</v>
      </c>
      <c r="F21" s="9">
        <v>115131.70433350602</v>
      </c>
      <c r="G21" s="9">
        <v>145015.45732490596</v>
      </c>
      <c r="H21" s="9">
        <v>206813.25434225597</v>
      </c>
      <c r="I21" s="9">
        <v>248664.9782049559</v>
      </c>
      <c r="J21" s="9">
        <v>293300.4049116559</v>
      </c>
      <c r="K21" s="9">
        <v>317072.8074430598</v>
      </c>
      <c r="L21" s="9">
        <v>344264.5920049598</v>
      </c>
      <c r="M21" s="9">
        <v>372381.9986686998</v>
      </c>
      <c r="N21" s="9">
        <v>380296.30872094986</v>
      </c>
      <c r="O21" s="9">
        <v>410424.23282134975</v>
      </c>
      <c r="P21" s="9">
        <v>436396.00764264975</v>
      </c>
      <c r="Q21" s="9">
        <v>465416.59481929964</v>
      </c>
      <c r="R21" s="9">
        <v>483664.96117992484</v>
      </c>
      <c r="S21" s="9">
        <v>544141.9455836246</v>
      </c>
      <c r="T21" s="9">
        <v>618448.97216684</v>
      </c>
      <c r="U21" s="9">
        <v>700878.0234708397</v>
      </c>
      <c r="V21" s="9">
        <v>777074.1466026393</v>
      </c>
      <c r="W21" s="9">
        <v>811130.0785520895</v>
      </c>
      <c r="X21" s="9">
        <v>905452.3378352895</v>
      </c>
      <c r="Y21" s="9">
        <v>985166.0965780396</v>
      </c>
      <c r="Z21" s="9">
        <v>1061061.0563225395</v>
      </c>
      <c r="AA21" s="9">
        <v>1165762.6005012896</v>
      </c>
      <c r="AB21" s="9">
        <v>1244081.8341733643</v>
      </c>
      <c r="AC21" s="9">
        <v>1317747.7647346035</v>
      </c>
      <c r="AD21" s="9">
        <v>1301408.3531626037</v>
      </c>
    </row>
    <row r="22" spans="1:30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2147.0605464</v>
      </c>
      <c r="R22" s="9">
        <v>2147.0605464</v>
      </c>
      <c r="S22" s="9">
        <v>9104.842746</v>
      </c>
      <c r="T22" s="9">
        <v>14598.2417142</v>
      </c>
      <c r="U22" s="9">
        <v>19218.8885142</v>
      </c>
      <c r="V22" s="9">
        <v>20408.8150806</v>
      </c>
      <c r="W22" s="9">
        <v>20445.120162600004</v>
      </c>
      <c r="X22" s="9">
        <v>37815.17663010001</v>
      </c>
      <c r="Y22" s="9">
        <v>39423.60177810001</v>
      </c>
      <c r="Z22" s="9">
        <v>43164.12537810001</v>
      </c>
      <c r="AA22" s="9">
        <v>51799.12410870001</v>
      </c>
      <c r="AB22" s="9">
        <v>52921.281188700006</v>
      </c>
      <c r="AC22" s="9">
        <v>58029.901295400006</v>
      </c>
      <c r="AD22" s="9">
        <v>58029.901295400006</v>
      </c>
    </row>
    <row r="23" spans="1:30" ht="24.75" customHeight="1">
      <c r="A23" s="2">
        <v>17</v>
      </c>
      <c r="B23" s="3" t="s">
        <v>13</v>
      </c>
      <c r="C23" s="9">
        <v>238207.11799430003</v>
      </c>
      <c r="D23" s="9">
        <v>266905.05805625004</v>
      </c>
      <c r="E23" s="9">
        <v>285907.72414580977</v>
      </c>
      <c r="F23" s="9">
        <v>306054.8397258297</v>
      </c>
      <c r="G23" s="9">
        <v>350176.91323688976</v>
      </c>
      <c r="H23" s="9">
        <v>377688.7446308898</v>
      </c>
      <c r="I23" s="9">
        <v>399595.6763298497</v>
      </c>
      <c r="J23" s="9">
        <v>413385.1155234498</v>
      </c>
      <c r="K23" s="9">
        <v>413602.24573552975</v>
      </c>
      <c r="L23" s="9">
        <v>426503.3726390297</v>
      </c>
      <c r="M23" s="9">
        <v>445885.5007379897</v>
      </c>
      <c r="N23" s="9">
        <v>472429.28750278987</v>
      </c>
      <c r="O23" s="9">
        <v>482340.0526327899</v>
      </c>
      <c r="P23" s="9">
        <v>476145.8128617499</v>
      </c>
      <c r="Q23" s="9">
        <v>475049.3969353498</v>
      </c>
      <c r="R23" s="9">
        <v>475081.4716083498</v>
      </c>
      <c r="S23" s="9">
        <v>476638.2355761499</v>
      </c>
      <c r="T23" s="9">
        <v>481704.03978384985</v>
      </c>
      <c r="U23" s="9">
        <v>476052.1207988499</v>
      </c>
      <c r="V23" s="9">
        <v>477926.5054388499</v>
      </c>
      <c r="W23" s="9">
        <v>504994.1852680498</v>
      </c>
      <c r="X23" s="9">
        <v>505624.89457424986</v>
      </c>
      <c r="Y23" s="9">
        <v>502188.88136525</v>
      </c>
      <c r="Z23" s="9">
        <v>500648.37148925</v>
      </c>
      <c r="AA23" s="9">
        <v>508669.02875115</v>
      </c>
      <c r="AB23" s="9">
        <v>497933.18695695006</v>
      </c>
      <c r="AC23" s="9">
        <v>497094.9198971901</v>
      </c>
      <c r="AD23" s="9">
        <v>484400.9966645901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690.74208</v>
      </c>
      <c r="I24" s="9">
        <v>4322.071872</v>
      </c>
      <c r="J24" s="9">
        <v>18215.855423999998</v>
      </c>
      <c r="K24" s="9">
        <v>34920</v>
      </c>
      <c r="L24" s="9">
        <v>39370</v>
      </c>
      <c r="M24" s="15">
        <v>41370.3</v>
      </c>
      <c r="N24" s="15">
        <v>34756</v>
      </c>
      <c r="O24" s="15">
        <v>27368</v>
      </c>
      <c r="P24" s="15">
        <v>18320.280000000002</v>
      </c>
      <c r="Q24" s="15">
        <v>19451.532</v>
      </c>
      <c r="R24" s="15">
        <v>21323.464</v>
      </c>
      <c r="S24" s="15">
        <v>48321.378</v>
      </c>
      <c r="T24" s="15">
        <v>95026.883</v>
      </c>
      <c r="U24" s="15">
        <v>164232</v>
      </c>
      <c r="V24" s="15">
        <v>252120.20799999998</v>
      </c>
      <c r="W24" s="15">
        <v>362842.3823743363</v>
      </c>
      <c r="X24" s="15">
        <v>356555.12268899835</v>
      </c>
      <c r="Y24" s="15">
        <v>420656.54696760443</v>
      </c>
      <c r="Z24" s="15">
        <v>482314.9602012216</v>
      </c>
      <c r="AA24" s="15">
        <v>458137.1398347373</v>
      </c>
      <c r="AB24" s="15">
        <v>556490.2011233129</v>
      </c>
      <c r="AC24" s="15">
        <v>582493.1946040343</v>
      </c>
      <c r="AD24" s="15">
        <v>636156.450763536</v>
      </c>
    </row>
    <row r="25" spans="1:30" ht="13.5" customHeight="1">
      <c r="A25" s="2">
        <v>19</v>
      </c>
      <c r="B25" s="3" t="s">
        <v>15</v>
      </c>
      <c r="C25" s="22">
        <v>180982.1369941866</v>
      </c>
      <c r="D25" s="22">
        <v>178932.99292595062</v>
      </c>
      <c r="E25" s="22">
        <v>210811.04964828456</v>
      </c>
      <c r="F25" s="22">
        <v>238339.9066651647</v>
      </c>
      <c r="G25" s="22">
        <v>283928.6705610058</v>
      </c>
      <c r="H25" s="22">
        <v>342144.28932980215</v>
      </c>
      <c r="I25" s="22">
        <v>489209.7501191234</v>
      </c>
      <c r="J25" s="22">
        <v>352233.64212579385</v>
      </c>
      <c r="K25" s="22">
        <v>315982.21416732436</v>
      </c>
      <c r="L25" s="22">
        <v>288563.0187112071</v>
      </c>
      <c r="M25" s="22">
        <v>407260.2021297604</v>
      </c>
      <c r="N25" s="22">
        <v>421482.8238399819</v>
      </c>
      <c r="O25" s="22">
        <v>451125.88650734996</v>
      </c>
      <c r="P25" s="22">
        <v>481101.0415935332</v>
      </c>
      <c r="Q25" s="22">
        <v>496477.30467714986</v>
      </c>
      <c r="R25" s="22">
        <v>509844.29987253435</v>
      </c>
      <c r="S25" s="22">
        <v>548325.8524372202</v>
      </c>
      <c r="T25" s="22">
        <v>660149.2091462878</v>
      </c>
      <c r="U25" s="22">
        <v>680835.004278782</v>
      </c>
      <c r="V25" s="22">
        <v>764241.7537807887</v>
      </c>
      <c r="W25" s="22">
        <v>895340.9430585958</v>
      </c>
      <c r="X25" s="22">
        <v>956949.6011226298</v>
      </c>
      <c r="Y25" s="22">
        <v>1006073.9226851648</v>
      </c>
      <c r="Z25" s="22">
        <v>1107380.5633181455</v>
      </c>
      <c r="AA25" s="22">
        <v>1125613.3045300895</v>
      </c>
      <c r="AB25" s="22">
        <v>1137321.5251431842</v>
      </c>
      <c r="AC25" s="9">
        <v>1275718.2619070415</v>
      </c>
      <c r="AD25" s="9">
        <v>1383843.2162574427</v>
      </c>
    </row>
    <row r="26" spans="1:30" ht="13.5" customHeight="1">
      <c r="A26" s="2">
        <v>20</v>
      </c>
      <c r="B26" s="3" t="s">
        <v>16</v>
      </c>
      <c r="C26" s="9">
        <v>143855.48989573453</v>
      </c>
      <c r="D26" s="9">
        <v>160827.14270326792</v>
      </c>
      <c r="E26" s="9">
        <v>167246.1545699124</v>
      </c>
      <c r="F26" s="9">
        <v>168689.58708277222</v>
      </c>
      <c r="G26" s="9">
        <v>164129.52852958406</v>
      </c>
      <c r="H26" s="9">
        <v>175281.8812896773</v>
      </c>
      <c r="I26" s="9">
        <v>177879.05162023028</v>
      </c>
      <c r="J26" s="9">
        <v>175058.25292819086</v>
      </c>
      <c r="K26" s="9">
        <v>172638.71760787716</v>
      </c>
      <c r="L26" s="9">
        <v>184973.0924321956</v>
      </c>
      <c r="M26" s="9">
        <v>198426.47564948624</v>
      </c>
      <c r="N26" s="21">
        <v>201903.6089301884</v>
      </c>
      <c r="O26" s="21">
        <v>206566.5549113555</v>
      </c>
      <c r="P26" s="21">
        <v>219012.6773291235</v>
      </c>
      <c r="Q26" s="21">
        <v>234976.87581917644</v>
      </c>
      <c r="R26" s="21">
        <v>244278.8452520759</v>
      </c>
      <c r="S26" s="21">
        <v>259474.39993557511</v>
      </c>
      <c r="T26" s="21">
        <v>252911.8520873631</v>
      </c>
      <c r="U26" s="21">
        <v>260034.366439582</v>
      </c>
      <c r="V26" s="21">
        <v>286169.86034077744</v>
      </c>
      <c r="W26" s="21">
        <v>313497.90078750264</v>
      </c>
      <c r="X26" s="21">
        <v>288493.5583768158</v>
      </c>
      <c r="Y26" s="21">
        <v>289140.45165520767</v>
      </c>
      <c r="Z26" s="21">
        <v>309300.9914010238</v>
      </c>
      <c r="AA26" s="21">
        <v>301603.4682234479</v>
      </c>
      <c r="AB26" s="21">
        <v>345049.2759104754</v>
      </c>
      <c r="AC26" s="21">
        <v>341959.43712067266</v>
      </c>
      <c r="AD26" s="21">
        <v>345408.6384429868</v>
      </c>
    </row>
    <row r="27" spans="1:30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customHeight="1">
      <c r="A28" s="2" t="s">
        <v>17</v>
      </c>
      <c r="B28" s="4" t="s">
        <v>18</v>
      </c>
      <c r="C28" s="9">
        <v>1836636.4553333954</v>
      </c>
      <c r="D28" s="9">
        <v>1798645.8979724767</v>
      </c>
      <c r="E28" s="9">
        <v>1751895.866330346</v>
      </c>
      <c r="F28" s="9">
        <v>1697330.5891496907</v>
      </c>
      <c r="G28" s="9">
        <v>1648593.882851828</v>
      </c>
      <c r="H28" s="9">
        <v>1579619.7226731754</v>
      </c>
      <c r="I28" s="9">
        <v>1552663.7407539848</v>
      </c>
      <c r="J28" s="9">
        <v>1517695.105725917</v>
      </c>
      <c r="K28" s="9">
        <v>1473309.3684131848</v>
      </c>
      <c r="L28" s="9">
        <v>1433200.424392322</v>
      </c>
      <c r="M28" s="9">
        <v>1387381.7385293245</v>
      </c>
      <c r="N28" s="9">
        <v>1376122.3637137748</v>
      </c>
      <c r="O28" s="9">
        <v>1364089.1255496105</v>
      </c>
      <c r="P28" s="9">
        <v>1359627.694535366</v>
      </c>
      <c r="Q28" s="9">
        <v>1349742.0330834843</v>
      </c>
      <c r="R28" s="9">
        <v>1346219.6409523538</v>
      </c>
      <c r="S28" s="9">
        <v>1339715.6620366296</v>
      </c>
      <c r="T28" s="9">
        <v>1326041.8713151687</v>
      </c>
      <c r="U28" s="9">
        <v>1318053.8949962228</v>
      </c>
      <c r="V28" s="9">
        <v>1346776.5512848645</v>
      </c>
      <c r="W28" s="9">
        <v>1359141.9253363232</v>
      </c>
      <c r="X28" s="9">
        <v>1378761.7898842648</v>
      </c>
      <c r="Y28" s="9">
        <v>1406910.377678668</v>
      </c>
      <c r="Z28" s="9">
        <v>1442193.1190418904</v>
      </c>
      <c r="AA28" s="9">
        <v>1467484.6391494386</v>
      </c>
      <c r="AB28" s="9">
        <v>1488906.3550683267</v>
      </c>
      <c r="AC28" s="9">
        <v>1492079.3273696976</v>
      </c>
      <c r="AD28" s="9">
        <v>1488189.6065419002</v>
      </c>
    </row>
    <row r="29" spans="1:30" ht="15.75" customHeight="1">
      <c r="A29" s="2" t="s">
        <v>19</v>
      </c>
      <c r="B29" s="4" t="s">
        <v>20</v>
      </c>
      <c r="C29" s="9">
        <v>2077648.7601430318</v>
      </c>
      <c r="D29" s="9">
        <v>2090159.7270460485</v>
      </c>
      <c r="E29" s="9">
        <v>2080589.4889721868</v>
      </c>
      <c r="F29" s="9">
        <v>2064663.9344056332</v>
      </c>
      <c r="G29" s="9">
        <v>2046525.1259143052</v>
      </c>
      <c r="H29" s="9">
        <v>2005991.7103168096</v>
      </c>
      <c r="I29" s="9">
        <v>1984034.762156165</v>
      </c>
      <c r="J29" s="9">
        <v>1957641.6849862514</v>
      </c>
      <c r="K29" s="9">
        <v>1920389.6847305188</v>
      </c>
      <c r="L29" s="9">
        <v>1879507.3113429586</v>
      </c>
      <c r="M29" s="9">
        <v>1848582.7643954223</v>
      </c>
      <c r="N29" s="9">
        <v>1840554.2104000803</v>
      </c>
      <c r="O29" s="9">
        <v>1831264.0319822545</v>
      </c>
      <c r="P29" s="9">
        <v>1814404.0376846779</v>
      </c>
      <c r="Q29" s="9">
        <v>1802823.4649392155</v>
      </c>
      <c r="R29" s="9">
        <v>1825703.879993791</v>
      </c>
      <c r="S29" s="9">
        <v>1874181.6616505887</v>
      </c>
      <c r="T29" s="9">
        <v>1856647.1297620577</v>
      </c>
      <c r="U29" s="9">
        <v>1871115.9509379435</v>
      </c>
      <c r="V29" s="9">
        <v>1871031.6367654416</v>
      </c>
      <c r="W29" s="9">
        <v>1813684.264417326</v>
      </c>
      <c r="X29" s="9">
        <v>1709484.6445413714</v>
      </c>
      <c r="Y29" s="9">
        <v>1650834.1081797746</v>
      </c>
      <c r="Z29" s="9">
        <v>1601680.6008383934</v>
      </c>
      <c r="AA29" s="9">
        <v>1537997.4576949347</v>
      </c>
      <c r="AB29" s="9">
        <v>1527826.4532544264</v>
      </c>
      <c r="AC29" s="9">
        <v>1508380.1583577609</v>
      </c>
      <c r="AD29" s="9">
        <v>1494571.1985589731</v>
      </c>
    </row>
    <row r="30" spans="1:30" ht="15.75" customHeight="1">
      <c r="A30" s="2" t="s">
        <v>21</v>
      </c>
      <c r="B30" s="4" t="s">
        <v>22</v>
      </c>
      <c r="C30" s="9">
        <v>693553.1522322572</v>
      </c>
      <c r="D30" s="9">
        <v>791087.7851261368</v>
      </c>
      <c r="E30" s="9">
        <v>870393.9955527363</v>
      </c>
      <c r="F30" s="9">
        <v>937441.9329208713</v>
      </c>
      <c r="G30" s="9">
        <v>1053236.5640377214</v>
      </c>
      <c r="H30" s="9">
        <v>1186248.4082063013</v>
      </c>
      <c r="I30" s="9">
        <v>1294706.8212213214</v>
      </c>
      <c r="J30" s="9">
        <v>1400413.7091574294</v>
      </c>
      <c r="K30" s="9">
        <v>1470089.3258197617</v>
      </c>
      <c r="L30" s="9">
        <v>1545528.0172189116</v>
      </c>
      <c r="M30" s="9">
        <v>1622104.2299981134</v>
      </c>
      <c r="N30" s="9">
        <v>1690636.25270199</v>
      </c>
      <c r="O30" s="9">
        <v>1759533.755742621</v>
      </c>
      <c r="P30" s="9">
        <v>1801210.82068335</v>
      </c>
      <c r="Q30" s="9">
        <v>1861575.4501753806</v>
      </c>
      <c r="R30" s="9">
        <v>1936550.2767609227</v>
      </c>
      <c r="S30" s="9">
        <v>2120011.089394933</v>
      </c>
      <c r="T30" s="9">
        <v>2327892.0323361717</v>
      </c>
      <c r="U30" s="9">
        <v>2539390.1794664906</v>
      </c>
      <c r="V30" s="9">
        <v>2750427.0618017563</v>
      </c>
      <c r="W30" s="9">
        <v>2974143.7241595327</v>
      </c>
      <c r="X30" s="9">
        <v>3142568.888981765</v>
      </c>
      <c r="Y30" s="9">
        <v>3349648.222950845</v>
      </c>
      <c r="Z30" s="9">
        <v>3543142.9742910787</v>
      </c>
      <c r="AA30" s="9">
        <v>3711922.7238664655</v>
      </c>
      <c r="AB30" s="9">
        <v>3965777.3513019853</v>
      </c>
      <c r="AC30" s="9">
        <v>4136757.6128966725</v>
      </c>
      <c r="AD30" s="9">
        <v>4150657.8324801237</v>
      </c>
    </row>
    <row r="31" spans="1:30" ht="15.75" customHeight="1">
      <c r="A31" s="2" t="s">
        <v>23</v>
      </c>
      <c r="B31" s="4" t="s">
        <v>24</v>
      </c>
      <c r="C31" s="9">
        <v>324837.62688992114</v>
      </c>
      <c r="D31" s="9">
        <v>339760.13562921854</v>
      </c>
      <c r="E31" s="9">
        <v>378057.204218197</v>
      </c>
      <c r="F31" s="9">
        <v>407029.4937479369</v>
      </c>
      <c r="G31" s="9">
        <v>448058.1990905899</v>
      </c>
      <c r="H31" s="9">
        <v>517426.17061947944</v>
      </c>
      <c r="I31" s="9">
        <v>667088.8017393537</v>
      </c>
      <c r="J31" s="9">
        <v>527291.8950539847</v>
      </c>
      <c r="K31" s="9">
        <v>488620.9317752015</v>
      </c>
      <c r="L31" s="9">
        <v>473536.1111434027</v>
      </c>
      <c r="M31" s="9">
        <v>605686.6777792466</v>
      </c>
      <c r="N31" s="9">
        <v>623386.4327701703</v>
      </c>
      <c r="O31" s="9">
        <v>657692.4414187055</v>
      </c>
      <c r="P31" s="9">
        <v>700113.7189226567</v>
      </c>
      <c r="Q31" s="9">
        <v>731454.1804963263</v>
      </c>
      <c r="R31" s="9">
        <v>754123.1451246103</v>
      </c>
      <c r="S31" s="9">
        <v>807800.2523727953</v>
      </c>
      <c r="T31" s="9">
        <v>913061.0612336509</v>
      </c>
      <c r="U31" s="9">
        <v>940869.370718364</v>
      </c>
      <c r="V31" s="9">
        <v>1050411.614121566</v>
      </c>
      <c r="W31" s="9">
        <v>1208838.8438460985</v>
      </c>
      <c r="X31" s="9">
        <v>1245443.1594994457</v>
      </c>
      <c r="Y31" s="9">
        <v>1295214.3743403726</v>
      </c>
      <c r="Z31" s="9">
        <v>1416681.5547191692</v>
      </c>
      <c r="AA31" s="9">
        <v>1427216.7727535374</v>
      </c>
      <c r="AB31" s="9">
        <v>1482370.8010536595</v>
      </c>
      <c r="AC31" s="9">
        <v>1617677.6990277143</v>
      </c>
      <c r="AD31" s="9">
        <v>1729251.8547004296</v>
      </c>
    </row>
    <row r="32" spans="1:30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2" t="s">
        <v>25</v>
      </c>
      <c r="B33" s="4" t="s">
        <v>26</v>
      </c>
      <c r="C33" s="9">
        <v>4932675.994598606</v>
      </c>
      <c r="D33" s="9">
        <v>5019653.545773881</v>
      </c>
      <c r="E33" s="9">
        <v>5080936.555073466</v>
      </c>
      <c r="F33" s="9">
        <v>5106465.950224131</v>
      </c>
      <c r="G33" s="9">
        <v>5196413.771894445</v>
      </c>
      <c r="H33" s="9">
        <v>5289286.011815765</v>
      </c>
      <c r="I33" s="9">
        <v>5498494.125870825</v>
      </c>
      <c r="J33" s="9">
        <v>5403042.394923583</v>
      </c>
      <c r="K33" s="9">
        <v>5352409.310738666</v>
      </c>
      <c r="L33" s="9">
        <v>5331771.864097595</v>
      </c>
      <c r="M33" s="9">
        <v>5463755.4107021075</v>
      </c>
      <c r="N33" s="9">
        <v>5530699.259586016</v>
      </c>
      <c r="O33" s="9">
        <v>5612579.354693191</v>
      </c>
      <c r="P33" s="9">
        <v>5675356.271826051</v>
      </c>
      <c r="Q33" s="9">
        <v>5745595.128694407</v>
      </c>
      <c r="R33" s="9">
        <v>5862596.942831678</v>
      </c>
      <c r="S33" s="9">
        <v>6141708.665454946</v>
      </c>
      <c r="T33" s="9">
        <v>6423642.094647049</v>
      </c>
      <c r="U33" s="9">
        <v>6669429.396119021</v>
      </c>
      <c r="V33" s="9">
        <v>7018646.863973629</v>
      </c>
      <c r="W33" s="9">
        <v>7355808.7577592805</v>
      </c>
      <c r="X33" s="9">
        <v>7476258.482906847</v>
      </c>
      <c r="Y33" s="9">
        <v>7702607.08314966</v>
      </c>
      <c r="Z33" s="9">
        <v>8003698.248890532</v>
      </c>
      <c r="AA33" s="9">
        <v>8144621.593464376</v>
      </c>
      <c r="AB33" s="9">
        <v>8464880.960678399</v>
      </c>
      <c r="AC33" s="9">
        <v>8754894.797651846</v>
      </c>
      <c r="AD33" s="9">
        <v>8862670.492281426</v>
      </c>
    </row>
    <row r="34" spans="1:30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>
      <c r="A35" s="2" t="s">
        <v>25</v>
      </c>
      <c r="B35" s="4" t="s">
        <v>41</v>
      </c>
      <c r="C35" s="9">
        <v>4788820.504702871</v>
      </c>
      <c r="D35" s="9">
        <v>4858826.403070613</v>
      </c>
      <c r="E35" s="9">
        <v>4913690.400503553</v>
      </c>
      <c r="F35" s="9">
        <v>4937776.363141359</v>
      </c>
      <c r="G35" s="9">
        <v>5032284.24336486</v>
      </c>
      <c r="H35" s="9">
        <v>5114004.130526087</v>
      </c>
      <c r="I35" s="9">
        <v>5320615.074250595</v>
      </c>
      <c r="J35" s="9">
        <v>5227984.141995392</v>
      </c>
      <c r="K35" s="9">
        <v>5179770.593130789</v>
      </c>
      <c r="L35" s="9">
        <v>5146798.7716654</v>
      </c>
      <c r="M35" s="9">
        <v>5265328.935052621</v>
      </c>
      <c r="N35" s="9">
        <v>5328795.6506558275</v>
      </c>
      <c r="O35" s="9">
        <v>5406012.799781836</v>
      </c>
      <c r="P35" s="9">
        <v>5456343.594496928</v>
      </c>
      <c r="Q35" s="9">
        <v>5510618.25287523</v>
      </c>
      <c r="R35" s="9">
        <v>5618318.097579602</v>
      </c>
      <c r="S35" s="9">
        <v>5882234.265519371</v>
      </c>
      <c r="T35" s="9">
        <v>6170730.242559686</v>
      </c>
      <c r="U35" s="9">
        <v>6409395.029679439</v>
      </c>
      <c r="V35" s="9">
        <v>6732477.003632851</v>
      </c>
      <c r="W35" s="9">
        <v>7042310.856971778</v>
      </c>
      <c r="X35" s="9">
        <v>7187764.924530031</v>
      </c>
      <c r="Y35" s="9">
        <v>7413466.631494453</v>
      </c>
      <c r="Z35" s="9">
        <v>7694397.257489508</v>
      </c>
      <c r="AA35" s="9">
        <v>7843018.1252409285</v>
      </c>
      <c r="AB35" s="9">
        <v>8119831.684767923</v>
      </c>
      <c r="AC35" s="9">
        <v>8412935.360531174</v>
      </c>
      <c r="AD35" s="9">
        <v>8517261.853838438</v>
      </c>
    </row>
    <row r="38" spans="22:28" ht="11.25">
      <c r="V38" s="9"/>
      <c r="W38" s="9"/>
      <c r="X38" s="9"/>
      <c r="Y38" s="9"/>
      <c r="Z38" s="9"/>
      <c r="AA38" s="9"/>
      <c r="AB38" s="9"/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Vorabzug&amp;C&amp;"Arial,Fett"&amp;12Nutzenergie thermisch&amp;"Arial,Standard"
&amp;10(in MWh, witterungsbereinigt)&amp;R&amp;"Arial,Standard"Tabelle G</oddHeader>
    <oddFooter>&amp;R25.06.2018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AD35"/>
  <sheetViews>
    <sheetView zoomScale="80" zoomScaleNormal="80" zoomScalePageLayoutView="8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customWidth="1"/>
    <col min="3" max="28" width="8.50390625" style="12" customWidth="1"/>
    <col min="29" max="30" width="8.50390625" style="20" customWidth="1"/>
    <col min="31" max="16384" width="11.50390625" style="20" customWidth="1"/>
  </cols>
  <sheetData>
    <row r="1" spans="1:30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9">
        <v>0</v>
      </c>
      <c r="AD2" s="9">
        <v>0</v>
      </c>
    </row>
    <row r="3" spans="1:30" ht="13.5" customHeight="1">
      <c r="A3" s="2">
        <v>2</v>
      </c>
      <c r="B3" s="3" t="s">
        <v>3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9">
        <v>0</v>
      </c>
      <c r="AD3" s="9">
        <v>0</v>
      </c>
    </row>
    <row r="4" spans="1:30" ht="13.5" customHeight="1">
      <c r="A4" s="2">
        <v>3</v>
      </c>
      <c r="B4" s="3" t="s">
        <v>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9">
        <v>0</v>
      </c>
      <c r="AD4" s="9">
        <v>0</v>
      </c>
    </row>
    <row r="5" spans="1:30" ht="13.5" customHeight="1">
      <c r="A5" s="2" t="s">
        <v>32</v>
      </c>
      <c r="B5" s="3" t="s">
        <v>5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9">
        <v>0</v>
      </c>
      <c r="AD5" s="9">
        <v>0</v>
      </c>
    </row>
    <row r="6" spans="1:30" ht="13.5" customHeight="1">
      <c r="A6" s="2" t="s">
        <v>31</v>
      </c>
      <c r="B6" s="3" t="s">
        <v>52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9">
        <v>0</v>
      </c>
      <c r="AD6" s="9">
        <v>0</v>
      </c>
    </row>
    <row r="7" spans="1:30" ht="13.5" customHeight="1">
      <c r="A7" s="2">
        <v>5</v>
      </c>
      <c r="B7" s="3" t="s">
        <v>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9">
        <v>0</v>
      </c>
      <c r="AD7" s="9">
        <v>0</v>
      </c>
    </row>
    <row r="8" spans="1:30" ht="13.5" customHeight="1">
      <c r="A8" s="2">
        <v>6</v>
      </c>
      <c r="B8" s="3" t="s">
        <v>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9">
        <v>0</v>
      </c>
      <c r="AD8" s="9">
        <v>0</v>
      </c>
    </row>
    <row r="9" spans="1:30" ht="13.5" customHeight="1">
      <c r="A9" s="2">
        <v>7</v>
      </c>
      <c r="B9" s="3" t="s">
        <v>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9">
        <v>0</v>
      </c>
      <c r="AD9" s="9">
        <v>0</v>
      </c>
    </row>
    <row r="10" spans="1:30" ht="13.5" customHeight="1">
      <c r="A10" s="2">
        <v>8</v>
      </c>
      <c r="B10" s="3" t="s">
        <v>35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9">
        <v>0</v>
      </c>
      <c r="AD10" s="9">
        <v>0</v>
      </c>
    </row>
    <row r="11" spans="1:30" ht="13.5" customHeight="1">
      <c r="A11" s="2">
        <v>9</v>
      </c>
      <c r="B11" s="3" t="s">
        <v>36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9">
        <v>0</v>
      </c>
      <c r="AD11" s="9">
        <v>0</v>
      </c>
    </row>
    <row r="12" spans="1:30" ht="13.5" customHeight="1">
      <c r="A12" s="2">
        <v>10</v>
      </c>
      <c r="B12" s="3" t="s">
        <v>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9">
        <v>0</v>
      </c>
      <c r="AD12" s="9">
        <v>0</v>
      </c>
    </row>
    <row r="13" spans="1:30" ht="13.5" customHeight="1">
      <c r="A13" s="2" t="s">
        <v>34</v>
      </c>
      <c r="B13" s="3" t="s">
        <v>37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9">
        <v>0</v>
      </c>
      <c r="AD13" s="9">
        <v>0</v>
      </c>
    </row>
    <row r="14" spans="1:30" ht="13.5" customHeight="1">
      <c r="A14" s="2" t="s">
        <v>33</v>
      </c>
      <c r="B14" s="3" t="s">
        <v>38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9">
        <v>0</v>
      </c>
      <c r="AD14" s="9">
        <v>0</v>
      </c>
    </row>
    <row r="15" spans="1:30" ht="24.75" customHeight="1">
      <c r="A15" s="2" t="s">
        <v>43</v>
      </c>
      <c r="B15" s="3" t="s">
        <v>39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9">
        <v>0</v>
      </c>
      <c r="AD15" s="9">
        <v>0</v>
      </c>
    </row>
    <row r="16" spans="1:30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</row>
    <row r="17" spans="1:30" ht="24.75" customHeight="1">
      <c r="A17" s="2">
        <v>13</v>
      </c>
      <c r="B17" s="3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9">
        <v>0</v>
      </c>
      <c r="AD17" s="9">
        <v>0</v>
      </c>
    </row>
    <row r="18" spans="1:30" ht="24.75" customHeight="1">
      <c r="A18" s="2" t="s">
        <v>45</v>
      </c>
      <c r="B18" s="3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9">
        <v>0</v>
      </c>
      <c r="AD18" s="9">
        <v>0</v>
      </c>
    </row>
    <row r="19" spans="1:30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</row>
    <row r="20" spans="1:30" ht="24.75" customHeight="1">
      <c r="A20" s="2">
        <v>15</v>
      </c>
      <c r="B20" s="3" t="s">
        <v>11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9">
        <v>0</v>
      </c>
      <c r="AD20" s="9">
        <v>0</v>
      </c>
    </row>
    <row r="21" spans="1:30" ht="24.75" customHeight="1">
      <c r="A21" s="2" t="s">
        <v>47</v>
      </c>
      <c r="B21" s="3" t="s">
        <v>12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9">
        <v>0</v>
      </c>
      <c r="AD21" s="9">
        <v>0</v>
      </c>
    </row>
    <row r="22" spans="1:30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</row>
    <row r="23" spans="1:30" ht="24.75" customHeight="1">
      <c r="A23" s="2">
        <v>17</v>
      </c>
      <c r="B23" s="3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9">
        <v>0</v>
      </c>
      <c r="AD23" s="9">
        <v>0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76.74912</v>
      </c>
      <c r="I24" s="9">
        <v>480.23020800000006</v>
      </c>
      <c r="J24" s="9">
        <v>2023.9839359999999</v>
      </c>
      <c r="K24" s="9">
        <v>2640</v>
      </c>
      <c r="L24" s="9">
        <v>2360</v>
      </c>
      <c r="M24" s="15">
        <v>3214</v>
      </c>
      <c r="N24" s="15">
        <v>2676</v>
      </c>
      <c r="O24" s="15">
        <v>1930</v>
      </c>
      <c r="P24" s="15">
        <v>2267.2</v>
      </c>
      <c r="Q24" s="15">
        <v>2190.1</v>
      </c>
      <c r="R24" s="15">
        <v>1979.18</v>
      </c>
      <c r="S24" s="15">
        <v>1998.3</v>
      </c>
      <c r="T24" s="15">
        <v>43823.068</v>
      </c>
      <c r="U24" s="15">
        <v>81958</v>
      </c>
      <c r="V24" s="15">
        <v>105567.14387499998</v>
      </c>
      <c r="W24" s="15">
        <v>84085.85157954032</v>
      </c>
      <c r="X24" s="15">
        <v>147049.79454556855</v>
      </c>
      <c r="Y24" s="15">
        <v>205351.08576316282</v>
      </c>
      <c r="Z24" s="15">
        <v>223912.19127775176</v>
      </c>
      <c r="AA24" s="15">
        <v>225738.61864129256</v>
      </c>
      <c r="AB24" s="15">
        <v>125691.38434312496</v>
      </c>
      <c r="AC24" s="15">
        <v>123103.78609938276</v>
      </c>
      <c r="AD24" s="15">
        <v>207175.8</v>
      </c>
    </row>
    <row r="25" spans="1:30" ht="13.5" customHeight="1">
      <c r="A25" s="2">
        <v>19</v>
      </c>
      <c r="B25" s="3" t="s">
        <v>15</v>
      </c>
      <c r="C25" s="22">
        <v>5700.055662527738</v>
      </c>
      <c r="D25" s="22">
        <v>6017.820221660554</v>
      </c>
      <c r="E25" s="22">
        <v>10655.872729116467</v>
      </c>
      <c r="F25" s="22">
        <v>7786.266087370557</v>
      </c>
      <c r="G25" s="22">
        <v>10424.984422469186</v>
      </c>
      <c r="H25" s="22">
        <v>9258.731075045045</v>
      </c>
      <c r="I25" s="22">
        <v>13488.273210852616</v>
      </c>
      <c r="J25" s="22">
        <v>8223.34846058464</v>
      </c>
      <c r="K25" s="22">
        <v>9888.54381475754</v>
      </c>
      <c r="L25" s="22">
        <v>10769.686701047862</v>
      </c>
      <c r="M25" s="22">
        <v>10470.4852405749</v>
      </c>
      <c r="N25" s="22">
        <v>11125.31689066314</v>
      </c>
      <c r="O25" s="22">
        <v>20444.619130180912</v>
      </c>
      <c r="P25" s="22">
        <v>25008.074396441818</v>
      </c>
      <c r="Q25" s="22">
        <v>26880.626955870655</v>
      </c>
      <c r="R25" s="22">
        <v>30599.376046546073</v>
      </c>
      <c r="S25" s="22">
        <v>41977.263674</v>
      </c>
      <c r="T25" s="22">
        <v>48475.577106799996</v>
      </c>
      <c r="U25" s="22">
        <v>49414.66057122</v>
      </c>
      <c r="V25" s="22">
        <v>48612.09279525</v>
      </c>
      <c r="W25" s="22">
        <v>50481.39374885</v>
      </c>
      <c r="X25" s="22">
        <v>45587.60773964459</v>
      </c>
      <c r="Y25" s="22">
        <v>46183.323546984604</v>
      </c>
      <c r="Z25" s="22">
        <v>53678.002817132096</v>
      </c>
      <c r="AA25" s="22">
        <v>47584.9378519896</v>
      </c>
      <c r="AB25" s="22">
        <v>57865.14184527197</v>
      </c>
      <c r="AC25" s="9">
        <v>99706.14727870046</v>
      </c>
      <c r="AD25" s="9">
        <v>114599.59149619262</v>
      </c>
    </row>
    <row r="26" spans="1:30" ht="13.5" customHeight="1">
      <c r="A26" s="2">
        <v>20</v>
      </c>
      <c r="B26" s="3" t="s">
        <v>16</v>
      </c>
      <c r="C26" s="9">
        <v>52466.669156398086</v>
      </c>
      <c r="D26" s="9">
        <v>50855.40041830063</v>
      </c>
      <c r="E26" s="9">
        <v>57551.44774688246</v>
      </c>
      <c r="F26" s="9">
        <v>58909.70904554454</v>
      </c>
      <c r="G26" s="9">
        <v>64107.38101933216</v>
      </c>
      <c r="H26" s="9">
        <v>67854.20477759645</v>
      </c>
      <c r="I26" s="9">
        <v>75337.40123759484</v>
      </c>
      <c r="J26" s="9">
        <v>80886.27267888549</v>
      </c>
      <c r="K26" s="9">
        <v>82583.16579785693</v>
      </c>
      <c r="L26" s="9">
        <v>91290.65156564802</v>
      </c>
      <c r="M26" s="9">
        <v>104433.27541558765</v>
      </c>
      <c r="N26" s="9">
        <v>110400.05924355955</v>
      </c>
      <c r="O26" s="9">
        <v>115937.09471411076</v>
      </c>
      <c r="P26" s="9">
        <v>119220.31353095947</v>
      </c>
      <c r="Q26" s="9">
        <v>130854.57105288412</v>
      </c>
      <c r="R26" s="9">
        <v>136337.76765971954</v>
      </c>
      <c r="S26" s="9">
        <v>154045.76535325448</v>
      </c>
      <c r="T26" s="9">
        <v>150149.68656399366</v>
      </c>
      <c r="U26" s="9">
        <v>149035.44346370452</v>
      </c>
      <c r="V26" s="9">
        <v>147254.96755825367</v>
      </c>
      <c r="W26" s="9">
        <v>152979.4946006857</v>
      </c>
      <c r="X26" s="9">
        <v>155559.77502625738</v>
      </c>
      <c r="Y26" s="9">
        <v>164566.96935779284</v>
      </c>
      <c r="Z26" s="9">
        <v>184549.0151896745</v>
      </c>
      <c r="AA26" s="9">
        <v>191342.93995852713</v>
      </c>
      <c r="AB26" s="9">
        <v>200957.97359379512</v>
      </c>
      <c r="AC26" s="21">
        <v>201003.91421472642</v>
      </c>
      <c r="AD26" s="21">
        <v>200083.2787977737</v>
      </c>
    </row>
    <row r="27" spans="1:30" ht="3" customHeight="1">
      <c r="A27" s="5"/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</row>
    <row r="28" spans="1:30" ht="15.75" customHeight="1">
      <c r="A28" s="2" t="s">
        <v>17</v>
      </c>
      <c r="B28" s="4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</row>
    <row r="29" spans="1:30" ht="15.75" customHeight="1">
      <c r="A29" s="2" t="s">
        <v>19</v>
      </c>
      <c r="B29" s="4" t="s">
        <v>20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</row>
    <row r="30" spans="1:30" ht="15.75" customHeight="1">
      <c r="A30" s="2" t="s">
        <v>21</v>
      </c>
      <c r="B30" s="4" t="s">
        <v>22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76.74912</v>
      </c>
      <c r="I30" s="9">
        <v>480.23020800000006</v>
      </c>
      <c r="J30" s="9">
        <v>2023.9839359999999</v>
      </c>
      <c r="K30" s="9">
        <v>2640</v>
      </c>
      <c r="L30" s="9">
        <v>2360</v>
      </c>
      <c r="M30" s="9">
        <v>3214</v>
      </c>
      <c r="N30" s="9">
        <v>2676</v>
      </c>
      <c r="O30" s="9">
        <v>1930</v>
      </c>
      <c r="P30" s="9">
        <v>2267.2</v>
      </c>
      <c r="Q30" s="9">
        <v>2190.1</v>
      </c>
      <c r="R30" s="9">
        <v>1979.18</v>
      </c>
      <c r="S30" s="9">
        <v>1998.3</v>
      </c>
      <c r="T30" s="9">
        <v>43823.068</v>
      </c>
      <c r="U30" s="9">
        <v>81958</v>
      </c>
      <c r="V30" s="9">
        <v>105567.14387499998</v>
      </c>
      <c r="W30" s="9">
        <v>84085.85157954032</v>
      </c>
      <c r="X30" s="9">
        <v>147049.79454556855</v>
      </c>
      <c r="Y30" s="9">
        <v>205351.08576316282</v>
      </c>
      <c r="Z30" s="9">
        <v>223912.19127775176</v>
      </c>
      <c r="AA30" s="9">
        <v>225738.61864129256</v>
      </c>
      <c r="AB30" s="9">
        <v>125691.38434312496</v>
      </c>
      <c r="AC30" s="9">
        <v>123103.78609938276</v>
      </c>
      <c r="AD30" s="9">
        <v>207175.8</v>
      </c>
    </row>
    <row r="31" spans="1:30" ht="15.75" customHeight="1">
      <c r="A31" s="2" t="s">
        <v>23</v>
      </c>
      <c r="B31" s="4" t="s">
        <v>24</v>
      </c>
      <c r="C31" s="9">
        <v>58166.724818925824</v>
      </c>
      <c r="D31" s="9">
        <v>56873.22063996119</v>
      </c>
      <c r="E31" s="9">
        <v>68207.32047599893</v>
      </c>
      <c r="F31" s="9">
        <v>66695.9751329151</v>
      </c>
      <c r="G31" s="9">
        <v>74532.36544180135</v>
      </c>
      <c r="H31" s="9">
        <v>77112.93585264149</v>
      </c>
      <c r="I31" s="9">
        <v>88825.67444844745</v>
      </c>
      <c r="J31" s="9">
        <v>89109.62113947014</v>
      </c>
      <c r="K31" s="9">
        <v>92471.70961261448</v>
      </c>
      <c r="L31" s="9">
        <v>102060.33826669588</v>
      </c>
      <c r="M31" s="9">
        <v>114903.76065616254</v>
      </c>
      <c r="N31" s="9">
        <v>121525.3761342227</v>
      </c>
      <c r="O31" s="9">
        <v>136381.71384429166</v>
      </c>
      <c r="P31" s="9">
        <v>144228.3879274013</v>
      </c>
      <c r="Q31" s="9">
        <v>157735.19800875476</v>
      </c>
      <c r="R31" s="9">
        <v>166937.1437062656</v>
      </c>
      <c r="S31" s="9">
        <v>196023.0290272545</v>
      </c>
      <c r="T31" s="9">
        <v>198625.26367079365</v>
      </c>
      <c r="U31" s="9">
        <v>198450.10403492453</v>
      </c>
      <c r="V31" s="9">
        <v>195867.06035350368</v>
      </c>
      <c r="W31" s="9">
        <v>203460.8883495357</v>
      </c>
      <c r="X31" s="9">
        <v>201147.38276590197</v>
      </c>
      <c r="Y31" s="9">
        <v>210750.29290477745</v>
      </c>
      <c r="Z31" s="9">
        <v>238227.0180068066</v>
      </c>
      <c r="AA31" s="9">
        <v>238927.87781051674</v>
      </c>
      <c r="AB31" s="9">
        <v>258823.1154390671</v>
      </c>
      <c r="AC31" s="9">
        <v>300710.0614934269</v>
      </c>
      <c r="AD31" s="9">
        <v>314682.8702939663</v>
      </c>
    </row>
    <row r="32" spans="1:30" ht="3" customHeight="1">
      <c r="A32" s="5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2" t="s">
        <v>25</v>
      </c>
      <c r="B33" s="4" t="s">
        <v>26</v>
      </c>
      <c r="C33" s="9">
        <v>58166.724818925824</v>
      </c>
      <c r="D33" s="9">
        <v>56873.22063996119</v>
      </c>
      <c r="E33" s="9">
        <v>68207.32047599893</v>
      </c>
      <c r="F33" s="9">
        <v>66695.9751329151</v>
      </c>
      <c r="G33" s="9">
        <v>74532.36544180135</v>
      </c>
      <c r="H33" s="9">
        <v>77189.68497264148</v>
      </c>
      <c r="I33" s="9">
        <v>89305.90465644744</v>
      </c>
      <c r="J33" s="9">
        <v>91133.60507547014</v>
      </c>
      <c r="K33" s="9">
        <v>95111.70961261448</v>
      </c>
      <c r="L33" s="9">
        <v>104420.33826669588</v>
      </c>
      <c r="M33" s="9">
        <v>118117.76065616254</v>
      </c>
      <c r="N33" s="9">
        <v>124201.3761342227</v>
      </c>
      <c r="O33" s="9">
        <v>138311.71384429166</v>
      </c>
      <c r="P33" s="9">
        <v>146495.5879274013</v>
      </c>
      <c r="Q33" s="9">
        <v>159925.29800875476</v>
      </c>
      <c r="R33" s="9">
        <v>168916.3237062656</v>
      </c>
      <c r="S33" s="9">
        <v>198021.32902725448</v>
      </c>
      <c r="T33" s="9">
        <v>242448.33167079365</v>
      </c>
      <c r="U33" s="9">
        <v>280408.10403492453</v>
      </c>
      <c r="V33" s="9">
        <v>301434.20422850363</v>
      </c>
      <c r="W33" s="9">
        <v>287546.73992907605</v>
      </c>
      <c r="X33" s="9">
        <v>348197.1773114705</v>
      </c>
      <c r="Y33" s="9">
        <v>416101.37866794027</v>
      </c>
      <c r="Z33" s="9">
        <v>462139.20928455837</v>
      </c>
      <c r="AA33" s="9">
        <v>464666.4964518093</v>
      </c>
      <c r="AB33" s="9">
        <v>384514.49978219206</v>
      </c>
      <c r="AC33" s="9">
        <v>423813.8475928097</v>
      </c>
      <c r="AD33" s="9">
        <v>521858.6702939663</v>
      </c>
    </row>
    <row r="34" spans="1:30" ht="3" customHeight="1">
      <c r="A34" s="5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>
      <c r="A35" s="2" t="s">
        <v>25</v>
      </c>
      <c r="B35" s="4" t="s">
        <v>41</v>
      </c>
      <c r="C35" s="9">
        <v>5700.055662527739</v>
      </c>
      <c r="D35" s="9">
        <v>6017.820221660557</v>
      </c>
      <c r="E35" s="9">
        <v>10655.872729116469</v>
      </c>
      <c r="F35" s="9">
        <v>7786.266087370561</v>
      </c>
      <c r="G35" s="9">
        <v>10424.984422469184</v>
      </c>
      <c r="H35" s="9">
        <v>9335.480195045035</v>
      </c>
      <c r="I35" s="9">
        <v>13968.503418852604</v>
      </c>
      <c r="J35" s="9">
        <v>10247.33239658465</v>
      </c>
      <c r="K35" s="9">
        <v>12528.543814757548</v>
      </c>
      <c r="L35" s="9">
        <v>13129.68670104786</v>
      </c>
      <c r="M35" s="9">
        <v>13684.485240574897</v>
      </c>
      <c r="N35" s="9">
        <v>13801.316890663147</v>
      </c>
      <c r="O35" s="9">
        <v>22374.6191301809</v>
      </c>
      <c r="P35" s="9">
        <v>27275.274396441833</v>
      </c>
      <c r="Q35" s="9">
        <v>29070.726955870647</v>
      </c>
      <c r="R35" s="9">
        <v>32578.55604654606</v>
      </c>
      <c r="S35" s="9">
        <v>43975.563674000005</v>
      </c>
      <c r="T35" s="9">
        <v>92298.64510679999</v>
      </c>
      <c r="U35" s="9">
        <v>131372.66057122</v>
      </c>
      <c r="V35" s="9">
        <v>154179.23667024996</v>
      </c>
      <c r="W35" s="9">
        <v>134567.24532839036</v>
      </c>
      <c r="X35" s="9">
        <v>192637.40228521312</v>
      </c>
      <c r="Y35" s="9">
        <v>251534.40931014743</v>
      </c>
      <c r="Z35" s="9">
        <v>277590.19409488386</v>
      </c>
      <c r="AA35" s="9">
        <v>273323.5564932822</v>
      </c>
      <c r="AB35" s="9">
        <v>183556.52618839694</v>
      </c>
      <c r="AC35" s="9">
        <v>222809.93337808328</v>
      </c>
      <c r="AD35" s="9">
        <v>321775.3914961926</v>
      </c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Vorabzug&amp;C&amp;"Arial,Fett"&amp;12Nutzenergie elektrisch&amp;"Arial,Standard"
&amp;10(in MWh)&amp;R&amp;"Arial,Standard"Tabelle H</oddHeader>
    <oddFooter>&amp;R25.06.2018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AD35"/>
  <sheetViews>
    <sheetView zoomScale="80" zoomScaleNormal="80" zoomScaleSheetLayoutView="80" zoomScalePageLayoutView="8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customWidth="1"/>
    <col min="3" max="28" width="8.50390625" style="12" customWidth="1"/>
    <col min="29" max="30" width="8.50390625" style="20" customWidth="1"/>
    <col min="31" max="16384" width="11.50390625" style="20" customWidth="1"/>
  </cols>
  <sheetData>
    <row r="1" spans="1:30" ht="18.75" customHeight="1">
      <c r="A1" s="17" t="s">
        <v>0</v>
      </c>
      <c r="B1" s="17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21733.16952140508</v>
      </c>
      <c r="D2" s="9">
        <v>25507.616570136644</v>
      </c>
      <c r="E2" s="9">
        <v>25409.267092001704</v>
      </c>
      <c r="F2" s="9">
        <v>26050.57559871295</v>
      </c>
      <c r="G2" s="9">
        <v>24195.874669172037</v>
      </c>
      <c r="H2" s="9">
        <v>25938.507003789222</v>
      </c>
      <c r="I2" s="9">
        <v>27168.52816160061</v>
      </c>
      <c r="J2" s="9">
        <v>22996.72370549701</v>
      </c>
      <c r="K2" s="9">
        <v>22538.10971535813</v>
      </c>
      <c r="L2" s="9">
        <v>21478.102425066667</v>
      </c>
      <c r="M2" s="9">
        <v>18742.299041061924</v>
      </c>
      <c r="N2" s="9">
        <v>19358.074112067257</v>
      </c>
      <c r="O2" s="9">
        <v>17882.403523133973</v>
      </c>
      <c r="P2" s="9">
        <v>18320.206047627304</v>
      </c>
      <c r="Q2" s="9">
        <v>17393.705489117026</v>
      </c>
      <c r="R2" s="9">
        <v>17308.53178009388</v>
      </c>
      <c r="S2" s="9">
        <v>16341.369387421419</v>
      </c>
      <c r="T2" s="9">
        <v>14320.297237029881</v>
      </c>
      <c r="U2" s="9">
        <v>14409.132508517083</v>
      </c>
      <c r="V2" s="9">
        <v>13080.314767167989</v>
      </c>
      <c r="W2" s="9">
        <v>11843.637098126672</v>
      </c>
      <c r="X2" s="9">
        <v>8311.908293106293</v>
      </c>
      <c r="Y2" s="9">
        <v>8094.889038599438</v>
      </c>
      <c r="Z2" s="9">
        <v>8016.314478669026</v>
      </c>
      <c r="AA2" s="9">
        <v>5912.7831463144</v>
      </c>
      <c r="AB2" s="9">
        <v>6168.575700198258</v>
      </c>
      <c r="AC2" s="9">
        <v>6571.265430241958</v>
      </c>
      <c r="AD2" s="9">
        <v>6398.692489205771</v>
      </c>
    </row>
    <row r="3" spans="1:30" ht="13.5" customHeight="1">
      <c r="A3" s="2">
        <v>2</v>
      </c>
      <c r="B3" s="3" t="s">
        <v>3</v>
      </c>
      <c r="C3" s="9">
        <v>24781.784768803915</v>
      </c>
      <c r="D3" s="9">
        <v>33813.406782265374</v>
      </c>
      <c r="E3" s="9">
        <v>38190.89086678691</v>
      </c>
      <c r="F3" s="9">
        <v>43427.5140356214</v>
      </c>
      <c r="G3" s="9">
        <v>44264.834711630414</v>
      </c>
      <c r="H3" s="9">
        <v>52315.04514892458</v>
      </c>
      <c r="I3" s="9">
        <v>62999.658439696344</v>
      </c>
      <c r="J3" s="9">
        <v>61309.69603158063</v>
      </c>
      <c r="K3" s="9">
        <v>69256.5179549779</v>
      </c>
      <c r="L3" s="9">
        <v>74588.07033224314</v>
      </c>
      <c r="M3" s="9">
        <v>73457.47963808886</v>
      </c>
      <c r="N3" s="9">
        <v>81164.36138336813</v>
      </c>
      <c r="O3" s="9">
        <v>78831.21225856882</v>
      </c>
      <c r="P3" s="9">
        <v>86109.14052568315</v>
      </c>
      <c r="Q3" s="9">
        <v>87077.85434220245</v>
      </c>
      <c r="R3" s="9">
        <v>91357.08808240903</v>
      </c>
      <c r="S3" s="9">
        <v>92171.32106823142</v>
      </c>
      <c r="T3" s="9">
        <v>85125.84193036488</v>
      </c>
      <c r="U3" s="9">
        <v>94964.05036824022</v>
      </c>
      <c r="V3" s="9">
        <v>98360.95673863564</v>
      </c>
      <c r="W3" s="9">
        <v>108912.77108246257</v>
      </c>
      <c r="X3" s="9">
        <v>88375.71370856644</v>
      </c>
      <c r="Y3" s="9">
        <v>97902.86772484456</v>
      </c>
      <c r="Z3" s="9">
        <v>107211.86048011523</v>
      </c>
      <c r="AA3" s="9">
        <v>84175.85653295803</v>
      </c>
      <c r="AB3" s="9">
        <v>89628.83867482044</v>
      </c>
      <c r="AC3" s="9">
        <v>90303.96600368962</v>
      </c>
      <c r="AD3" s="9">
        <v>82995.39735941478</v>
      </c>
    </row>
    <row r="4" spans="1:30" ht="13.5" customHeight="1">
      <c r="A4" s="2">
        <v>3</v>
      </c>
      <c r="B4" s="3" t="s">
        <v>4</v>
      </c>
      <c r="C4" s="9">
        <v>109770.1491938292</v>
      </c>
      <c r="D4" s="9">
        <v>133904.7923114564</v>
      </c>
      <c r="E4" s="9">
        <v>139593.0019993774</v>
      </c>
      <c r="F4" s="9">
        <v>148778.73994473545</v>
      </c>
      <c r="G4" s="9">
        <v>147758.29079548555</v>
      </c>
      <c r="H4" s="9">
        <v>169779.98745625082</v>
      </c>
      <c r="I4" s="9">
        <v>195009.1276273577</v>
      </c>
      <c r="J4" s="9">
        <v>184881.86300014672</v>
      </c>
      <c r="K4" s="9">
        <v>205442.03073436575</v>
      </c>
      <c r="L4" s="9">
        <v>216897.12225104062</v>
      </c>
      <c r="M4" s="9">
        <v>206085.6658968094</v>
      </c>
      <c r="N4" s="9">
        <v>228093.2173546303</v>
      </c>
      <c r="O4" s="9">
        <v>221397.0226244449</v>
      </c>
      <c r="P4" s="9">
        <v>244959.30544933883</v>
      </c>
      <c r="Q4" s="9">
        <v>249847.02333746353</v>
      </c>
      <c r="R4" s="9">
        <v>267432.0704069302</v>
      </c>
      <c r="S4" s="9">
        <v>275350.2302178516</v>
      </c>
      <c r="T4" s="9">
        <v>258695.24651530152</v>
      </c>
      <c r="U4" s="9">
        <v>292062.5661833632</v>
      </c>
      <c r="V4" s="9">
        <v>304912.8468007358</v>
      </c>
      <c r="W4" s="9">
        <v>348771.6738965464</v>
      </c>
      <c r="X4" s="9">
        <v>289375.92416619114</v>
      </c>
      <c r="Y4" s="9">
        <v>327599.4214849143</v>
      </c>
      <c r="Z4" s="9">
        <v>367020.1358469067</v>
      </c>
      <c r="AA4" s="9">
        <v>293572.38724355254</v>
      </c>
      <c r="AB4" s="9">
        <v>323670.65252717386</v>
      </c>
      <c r="AC4" s="9">
        <v>342718.78674078913</v>
      </c>
      <c r="AD4" s="9">
        <v>329185.4103784572</v>
      </c>
    </row>
    <row r="5" spans="1:30" ht="13.5" customHeight="1">
      <c r="A5" s="2" t="s">
        <v>32</v>
      </c>
      <c r="B5" s="3" t="s">
        <v>5</v>
      </c>
      <c r="C5" s="9">
        <v>182454.43200602406</v>
      </c>
      <c r="D5" s="9">
        <v>196448.25523570398</v>
      </c>
      <c r="E5" s="9">
        <v>183092.51116165597</v>
      </c>
      <c r="F5" s="9">
        <v>179337.3633632196</v>
      </c>
      <c r="G5" s="9">
        <v>160284.65600230612</v>
      </c>
      <c r="H5" s="9">
        <v>154765.37868763154</v>
      </c>
      <c r="I5" s="9">
        <v>164766.7472599406</v>
      </c>
      <c r="J5" s="9">
        <v>139330.84390680864</v>
      </c>
      <c r="K5" s="9">
        <v>131865.8737816089</v>
      </c>
      <c r="L5" s="9">
        <v>120816.14070477794</v>
      </c>
      <c r="M5" s="9">
        <v>100886.84423762735</v>
      </c>
      <c r="N5" s="9">
        <v>93678.64984364786</v>
      </c>
      <c r="O5" s="9">
        <v>75977.10911206168</v>
      </c>
      <c r="P5" s="9">
        <v>72267.35436909828</v>
      </c>
      <c r="Q5" s="9">
        <v>63857.37581248081</v>
      </c>
      <c r="R5" s="9">
        <v>58178.60927303162</v>
      </c>
      <c r="S5" s="9">
        <v>49346.70414660793</v>
      </c>
      <c r="T5" s="9">
        <v>37618.275532880325</v>
      </c>
      <c r="U5" s="9">
        <v>32781.7039609495</v>
      </c>
      <c r="V5" s="9">
        <v>26775.117364217454</v>
      </c>
      <c r="W5" s="9">
        <v>23521.002273729897</v>
      </c>
      <c r="X5" s="9">
        <v>17379.702947226695</v>
      </c>
      <c r="Y5" s="9">
        <v>17604.34148901401</v>
      </c>
      <c r="Z5" s="9">
        <v>17140.278197988177</v>
      </c>
      <c r="AA5" s="9">
        <v>11839.171572189327</v>
      </c>
      <c r="AB5" s="9">
        <v>11264.463336868062</v>
      </c>
      <c r="AC5" s="9">
        <v>10413.431939155935</v>
      </c>
      <c r="AD5" s="9">
        <v>8307.842803821712</v>
      </c>
    </row>
    <row r="6" spans="1:30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243.93255516869235</v>
      </c>
      <c r="L6" s="9">
        <v>409.19022106679364</v>
      </c>
      <c r="M6" s="9">
        <v>699.2395818737402</v>
      </c>
      <c r="N6" s="9">
        <v>1254.7304629045582</v>
      </c>
      <c r="O6" s="9">
        <v>2038.1340745411478</v>
      </c>
      <c r="P6" s="9">
        <v>2915.948258094626</v>
      </c>
      <c r="Q6" s="9">
        <v>3807.948226671085</v>
      </c>
      <c r="R6" s="9">
        <v>5060.487198173855</v>
      </c>
      <c r="S6" s="9">
        <v>6888.064799280483</v>
      </c>
      <c r="T6" s="9">
        <v>7647.757933001208</v>
      </c>
      <c r="U6" s="9">
        <v>9939.98980534066</v>
      </c>
      <c r="V6" s="9">
        <v>11613.960653473336</v>
      </c>
      <c r="W6" s="9">
        <v>14870.14867480038</v>
      </c>
      <c r="X6" s="9">
        <v>13530.44705295398</v>
      </c>
      <c r="Y6" s="9">
        <v>16624.992926642197</v>
      </c>
      <c r="Z6" s="9">
        <v>19662.014952969268</v>
      </c>
      <c r="AA6" s="9">
        <v>16687.96185742536</v>
      </c>
      <c r="AB6" s="9">
        <v>19317.860967629913</v>
      </c>
      <c r="AC6" s="9">
        <v>21442.674923097515</v>
      </c>
      <c r="AD6" s="9">
        <v>21430.00565144202</v>
      </c>
    </row>
    <row r="7" spans="1:30" ht="13.5" customHeight="1">
      <c r="A7" s="2">
        <v>5</v>
      </c>
      <c r="B7" s="3" t="s">
        <v>6</v>
      </c>
      <c r="C7" s="9">
        <v>402958.2918623405</v>
      </c>
      <c r="D7" s="9">
        <v>423495.11062304367</v>
      </c>
      <c r="E7" s="9">
        <v>385619.15001556155</v>
      </c>
      <c r="F7" s="9">
        <v>367915.69130148715</v>
      </c>
      <c r="G7" s="9">
        <v>321554.3672765821</v>
      </c>
      <c r="H7" s="9">
        <v>329037.80960539717</v>
      </c>
      <c r="I7" s="9">
        <v>343920.0769617383</v>
      </c>
      <c r="J7" s="9">
        <v>293408.27486929315</v>
      </c>
      <c r="K7" s="9">
        <v>292026.47198329115</v>
      </c>
      <c r="L7" s="9">
        <v>285338.8047283853</v>
      </c>
      <c r="M7" s="21">
        <v>255372.42015914235</v>
      </c>
      <c r="N7" s="21">
        <v>272946.9591708603</v>
      </c>
      <c r="O7" s="21">
        <v>256639.31963757976</v>
      </c>
      <c r="P7" s="21">
        <v>271948.90516011283</v>
      </c>
      <c r="Q7" s="21">
        <v>266218.86371815734</v>
      </c>
      <c r="R7" s="21">
        <v>269997.74198775686</v>
      </c>
      <c r="S7" s="21">
        <v>259514.34855138508</v>
      </c>
      <c r="T7" s="21">
        <v>228895.30030580302</v>
      </c>
      <c r="U7" s="21">
        <v>246370.05308865994</v>
      </c>
      <c r="V7" s="21">
        <v>252107.6287458628</v>
      </c>
      <c r="W7" s="21">
        <v>290109.6187785526</v>
      </c>
      <c r="X7" s="21">
        <v>245278.1341285211</v>
      </c>
      <c r="Y7" s="21">
        <v>284315.4157593325</v>
      </c>
      <c r="Z7" s="21">
        <v>324071.21191199933</v>
      </c>
      <c r="AA7" s="21">
        <v>267638.3811796157</v>
      </c>
      <c r="AB7" s="21">
        <v>302405.6579013375</v>
      </c>
      <c r="AC7" s="9">
        <v>328671.3856986286</v>
      </c>
      <c r="AD7" s="9">
        <v>325459.9135125258</v>
      </c>
    </row>
    <row r="8" spans="1:30" ht="13.5" customHeight="1">
      <c r="A8" s="2">
        <v>6</v>
      </c>
      <c r="B8" s="3" t="s">
        <v>7</v>
      </c>
      <c r="C8" s="9">
        <v>386658.6014988774</v>
      </c>
      <c r="D8" s="9">
        <v>402764.4864263436</v>
      </c>
      <c r="E8" s="9">
        <v>360863.5306182022</v>
      </c>
      <c r="F8" s="9">
        <v>336274.96935050475</v>
      </c>
      <c r="G8" s="9">
        <v>287696.1857848727</v>
      </c>
      <c r="H8" s="9">
        <v>283228.7679920685</v>
      </c>
      <c r="I8" s="9">
        <v>285719.36881118914</v>
      </c>
      <c r="J8" s="9">
        <v>229042.38145646767</v>
      </c>
      <c r="K8" s="9">
        <v>212060.5955411422</v>
      </c>
      <c r="L8" s="9">
        <v>190722.24731726045</v>
      </c>
      <c r="M8" s="9">
        <v>160596.90006355126</v>
      </c>
      <c r="N8" s="9">
        <v>164881.5362311361</v>
      </c>
      <c r="O8" s="9">
        <v>149497.28369575867</v>
      </c>
      <c r="P8" s="9">
        <v>152700.36615012516</v>
      </c>
      <c r="Q8" s="9">
        <v>143883.5230632181</v>
      </c>
      <c r="R8" s="9">
        <v>142171.99786975986</v>
      </c>
      <c r="S8" s="9">
        <v>125472.2475576384</v>
      </c>
      <c r="T8" s="9">
        <v>101952.7703161425</v>
      </c>
      <c r="U8" s="9">
        <v>99550.73275928419</v>
      </c>
      <c r="V8" s="9">
        <v>84437.75203413884</v>
      </c>
      <c r="W8" s="9">
        <v>77363.78134431229</v>
      </c>
      <c r="X8" s="9">
        <v>57609.70342657937</v>
      </c>
      <c r="Y8" s="9">
        <v>59099.75007521686</v>
      </c>
      <c r="Z8" s="9">
        <v>59978.18784116035</v>
      </c>
      <c r="AA8" s="9">
        <v>43716.32127083197</v>
      </c>
      <c r="AB8" s="9">
        <v>44358.0871142924</v>
      </c>
      <c r="AC8" s="9">
        <v>43959.02536766806</v>
      </c>
      <c r="AD8" s="9">
        <v>40272.29560036704</v>
      </c>
    </row>
    <row r="9" spans="1:30" ht="13.5" customHeight="1">
      <c r="A9" s="2">
        <v>7</v>
      </c>
      <c r="B9" s="3" t="s">
        <v>8</v>
      </c>
      <c r="C9" s="9">
        <v>463022.93918076827</v>
      </c>
      <c r="D9" s="9">
        <v>496991.81151803967</v>
      </c>
      <c r="E9" s="9">
        <v>462284.4695618625</v>
      </c>
      <c r="F9" s="9">
        <v>451076.17466581584</v>
      </c>
      <c r="G9" s="9">
        <v>403232.0250946548</v>
      </c>
      <c r="H9" s="9">
        <v>416534.8255575628</v>
      </c>
      <c r="I9" s="9">
        <v>433476.0111313362</v>
      </c>
      <c r="J9" s="9">
        <v>368712.56948770233</v>
      </c>
      <c r="K9" s="9">
        <v>364948.1841046416</v>
      </c>
      <c r="L9" s="9">
        <v>351242.8309304462</v>
      </c>
      <c r="M9" s="9">
        <v>311757.05520916637</v>
      </c>
      <c r="N9" s="9">
        <v>317006.2243693071</v>
      </c>
      <c r="O9" s="9">
        <v>283744.2179942787</v>
      </c>
      <c r="P9" s="9">
        <v>285963.660235585</v>
      </c>
      <c r="Q9" s="9">
        <v>267273.53148138575</v>
      </c>
      <c r="R9" s="9">
        <v>258362.64001747614</v>
      </c>
      <c r="S9" s="9">
        <v>233028.7741235222</v>
      </c>
      <c r="T9" s="9">
        <v>187275.39445203976</v>
      </c>
      <c r="U9" s="9">
        <v>183827.96491999974</v>
      </c>
      <c r="V9" s="9">
        <v>163547.135758602</v>
      </c>
      <c r="W9" s="9">
        <v>148902.38855644964</v>
      </c>
      <c r="X9" s="9">
        <v>99098.44477779616</v>
      </c>
      <c r="Y9" s="9">
        <v>88839.32430425723</v>
      </c>
      <c r="Z9" s="9">
        <v>75367.46304621703</v>
      </c>
      <c r="AA9" s="9">
        <v>46048.37808367475</v>
      </c>
      <c r="AB9" s="9">
        <v>47189.971706124255</v>
      </c>
      <c r="AC9" s="9">
        <v>47115.69974657976</v>
      </c>
      <c r="AD9" s="9">
        <v>43117.1456846853</v>
      </c>
    </row>
    <row r="10" spans="1:30" ht="13.5" customHeight="1">
      <c r="A10" s="2">
        <v>8</v>
      </c>
      <c r="B10" s="3" t="s">
        <v>35</v>
      </c>
      <c r="C10" s="9">
        <v>520422.5470038178</v>
      </c>
      <c r="D10" s="9">
        <v>581219.6753633695</v>
      </c>
      <c r="E10" s="9">
        <v>558800.9211489524</v>
      </c>
      <c r="F10" s="9">
        <v>558996.2329598229</v>
      </c>
      <c r="G10" s="9">
        <v>512722.32405985723</v>
      </c>
      <c r="H10" s="9">
        <v>537549.3756821685</v>
      </c>
      <c r="I10" s="9">
        <v>582499.466662769</v>
      </c>
      <c r="J10" s="9">
        <v>517161.3004869162</v>
      </c>
      <c r="K10" s="9">
        <v>529386.4765724997</v>
      </c>
      <c r="L10" s="9">
        <v>525164.8383640982</v>
      </c>
      <c r="M10" s="9">
        <v>484743.10075121425</v>
      </c>
      <c r="N10" s="9">
        <v>517847.4069806402</v>
      </c>
      <c r="O10" s="9">
        <v>484768.2420128282</v>
      </c>
      <c r="P10" s="9">
        <v>507565.3992173624</v>
      </c>
      <c r="Q10" s="9">
        <v>493848.70837648597</v>
      </c>
      <c r="R10" s="9">
        <v>497653.1381497988</v>
      </c>
      <c r="S10" s="9">
        <v>477443.8355564165</v>
      </c>
      <c r="T10" s="9">
        <v>421468.53901521605</v>
      </c>
      <c r="U10" s="9">
        <v>450430.0639572258</v>
      </c>
      <c r="V10" s="9">
        <v>434848.807231358</v>
      </c>
      <c r="W10" s="9">
        <v>447238.8253431446</v>
      </c>
      <c r="X10" s="9">
        <v>331887.35661016253</v>
      </c>
      <c r="Y10" s="9">
        <v>342533.87638777087</v>
      </c>
      <c r="Z10" s="9">
        <v>348018.2274692811</v>
      </c>
      <c r="AA10" s="9">
        <v>249495.33946100253</v>
      </c>
      <c r="AB10" s="9">
        <v>263216.1992034728</v>
      </c>
      <c r="AC10" s="9">
        <v>268799.5732855382</v>
      </c>
      <c r="AD10" s="9">
        <v>252612.0099808522</v>
      </c>
    </row>
    <row r="11" spans="1:30" ht="13.5" customHeight="1">
      <c r="A11" s="2">
        <v>9</v>
      </c>
      <c r="B11" s="3" t="s">
        <v>36</v>
      </c>
      <c r="C11" s="9">
        <v>8738.55353720107</v>
      </c>
      <c r="D11" s="9">
        <v>10338.389891536626</v>
      </c>
      <c r="E11" s="9">
        <v>11217.017748756041</v>
      </c>
      <c r="F11" s="9">
        <v>12947.989814870287</v>
      </c>
      <c r="G11" s="9">
        <v>13901.356065379086</v>
      </c>
      <c r="H11" s="9">
        <v>17262.785505071042</v>
      </c>
      <c r="I11" s="9">
        <v>20913.451347589315</v>
      </c>
      <c r="J11" s="9">
        <v>20457.820030426283</v>
      </c>
      <c r="K11" s="9">
        <v>22651.914766347076</v>
      </c>
      <c r="L11" s="9">
        <v>24342.13778716118</v>
      </c>
      <c r="M11" s="9">
        <v>24324.206575965327</v>
      </c>
      <c r="N11" s="9">
        <v>28688.092735216527</v>
      </c>
      <c r="O11" s="9">
        <v>28846.745190922928</v>
      </c>
      <c r="P11" s="9">
        <v>32520.0298048986</v>
      </c>
      <c r="Q11" s="9">
        <v>33667.61636431965</v>
      </c>
      <c r="R11" s="9">
        <v>36136.92317895072</v>
      </c>
      <c r="S11" s="9">
        <v>36344.360567920776</v>
      </c>
      <c r="T11" s="9">
        <v>34022.94747166987</v>
      </c>
      <c r="U11" s="9">
        <v>37861.69008289439</v>
      </c>
      <c r="V11" s="9">
        <v>38188.38194736534</v>
      </c>
      <c r="W11" s="9">
        <v>41995.9366102455</v>
      </c>
      <c r="X11" s="9">
        <v>35330.126053818996</v>
      </c>
      <c r="Y11" s="9">
        <v>38658.08252897119</v>
      </c>
      <c r="Z11" s="9">
        <v>40844.082615522624</v>
      </c>
      <c r="AA11" s="9">
        <v>32013.58512428243</v>
      </c>
      <c r="AB11" s="9">
        <v>33254.00142357557</v>
      </c>
      <c r="AC11" s="9">
        <v>33615.6502830951</v>
      </c>
      <c r="AD11" s="9">
        <v>31892.990352848956</v>
      </c>
    </row>
    <row r="12" spans="1:30" ht="13.5" customHeight="1">
      <c r="A12" s="2">
        <v>10</v>
      </c>
      <c r="B12" s="3" t="s">
        <v>9</v>
      </c>
      <c r="C12" s="9">
        <v>195835.76937005724</v>
      </c>
      <c r="D12" s="9">
        <v>213407.18939489478</v>
      </c>
      <c r="E12" s="9">
        <v>201590.32993491372</v>
      </c>
      <c r="F12" s="9">
        <v>196351.28722363865</v>
      </c>
      <c r="G12" s="9">
        <v>174557.76944209283</v>
      </c>
      <c r="H12" s="9">
        <v>177200.22205522278</v>
      </c>
      <c r="I12" s="9">
        <v>178960.0692488113</v>
      </c>
      <c r="J12" s="9">
        <v>148083.74915619162</v>
      </c>
      <c r="K12" s="9">
        <v>138642.04342217767</v>
      </c>
      <c r="L12" s="9">
        <v>123176.583461321</v>
      </c>
      <c r="M12" s="9">
        <v>97433.26627776939</v>
      </c>
      <c r="N12" s="9">
        <v>83902.17383121805</v>
      </c>
      <c r="O12" s="9">
        <v>66175.51879018312</v>
      </c>
      <c r="P12" s="9">
        <v>60514.752185716774</v>
      </c>
      <c r="Q12" s="9">
        <v>51971.67295728604</v>
      </c>
      <c r="R12" s="9">
        <v>47803.8152051313</v>
      </c>
      <c r="S12" s="9">
        <v>42112.25970560442</v>
      </c>
      <c r="T12" s="9">
        <v>34555.58831663714</v>
      </c>
      <c r="U12" s="9">
        <v>33770.06615304807</v>
      </c>
      <c r="V12" s="9">
        <v>28739.756298247274</v>
      </c>
      <c r="W12" s="9">
        <v>27158.300162151012</v>
      </c>
      <c r="X12" s="9">
        <v>19372.3528824417</v>
      </c>
      <c r="Y12" s="9">
        <v>18921.373444523393</v>
      </c>
      <c r="Z12" s="9">
        <v>18108.77146932038</v>
      </c>
      <c r="AA12" s="9">
        <v>12456.471549727004</v>
      </c>
      <c r="AB12" s="9">
        <v>11896.936837932933</v>
      </c>
      <c r="AC12" s="9">
        <v>11141.950163957703</v>
      </c>
      <c r="AD12" s="9">
        <v>8783.915970800788</v>
      </c>
    </row>
    <row r="13" spans="1:30" ht="13.5" customHeight="1">
      <c r="A13" s="2" t="s">
        <v>34</v>
      </c>
      <c r="B13" s="3" t="s">
        <v>37</v>
      </c>
      <c r="C13" s="9">
        <v>24179.986446216048</v>
      </c>
      <c r="D13" s="9">
        <v>32756.296991498257</v>
      </c>
      <c r="E13" s="9">
        <v>35993.25414134241</v>
      </c>
      <c r="F13" s="9">
        <v>39080.01329108261</v>
      </c>
      <c r="G13" s="9">
        <v>39171.46642936888</v>
      </c>
      <c r="H13" s="9">
        <v>43920.347169613095</v>
      </c>
      <c r="I13" s="9">
        <v>51790.5426492054</v>
      </c>
      <c r="J13" s="9">
        <v>50199.25871732608</v>
      </c>
      <c r="K13" s="9">
        <v>54869.84762596373</v>
      </c>
      <c r="L13" s="9">
        <v>58335.40142177261</v>
      </c>
      <c r="M13" s="9">
        <v>55691.35859097971</v>
      </c>
      <c r="N13" s="9">
        <v>63116.013027265646</v>
      </c>
      <c r="O13" s="9">
        <v>63526.51496087841</v>
      </c>
      <c r="P13" s="9">
        <v>71342.1164215232</v>
      </c>
      <c r="Q13" s="9">
        <v>71117.16253926892</v>
      </c>
      <c r="R13" s="9">
        <v>76300.64619771461</v>
      </c>
      <c r="S13" s="9">
        <v>78445.63413014442</v>
      </c>
      <c r="T13" s="9">
        <v>73374.61236067738</v>
      </c>
      <c r="U13" s="9">
        <v>84474.56464520567</v>
      </c>
      <c r="V13" s="9">
        <v>87165.15577971551</v>
      </c>
      <c r="W13" s="9">
        <v>102103.7306958606</v>
      </c>
      <c r="X13" s="9">
        <v>80981.2820175175</v>
      </c>
      <c r="Y13" s="9">
        <v>87812.59425886931</v>
      </c>
      <c r="Z13" s="9">
        <v>95859.43664514823</v>
      </c>
      <c r="AA13" s="9">
        <v>74994.60833075835</v>
      </c>
      <c r="AB13" s="9">
        <v>79749.08185992167</v>
      </c>
      <c r="AC13" s="9">
        <v>80901.4174504328</v>
      </c>
      <c r="AD13" s="9">
        <v>75242.2464574907</v>
      </c>
    </row>
    <row r="14" spans="1:30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1006.7206946164183</v>
      </c>
      <c r="L14" s="9">
        <v>2629.7043370450815</v>
      </c>
      <c r="M14" s="9">
        <v>5979.455651853761</v>
      </c>
      <c r="N14" s="9">
        <v>14797.16752837929</v>
      </c>
      <c r="O14" s="9">
        <v>23783.52300875004</v>
      </c>
      <c r="P14" s="9">
        <v>37360.65328220724</v>
      </c>
      <c r="Q14" s="9">
        <v>52681.738868994755</v>
      </c>
      <c r="R14" s="9">
        <v>85405.18120835093</v>
      </c>
      <c r="S14" s="9">
        <v>126659.82330532972</v>
      </c>
      <c r="T14" s="9">
        <v>132191.86100082472</v>
      </c>
      <c r="U14" s="9">
        <v>166305.35713357807</v>
      </c>
      <c r="V14" s="9">
        <v>183756.00961720938</v>
      </c>
      <c r="W14" s="9">
        <v>223882.65397167846</v>
      </c>
      <c r="X14" s="9">
        <v>192449.26640247484</v>
      </c>
      <c r="Y14" s="9">
        <v>228834.0996542272</v>
      </c>
      <c r="Z14" s="9">
        <v>267069.75982075644</v>
      </c>
      <c r="AA14" s="9">
        <v>223653.09556948955</v>
      </c>
      <c r="AB14" s="9">
        <v>252981.62997876562</v>
      </c>
      <c r="AC14" s="9">
        <v>277680.8556410543</v>
      </c>
      <c r="AD14" s="9">
        <v>278744.2766156254</v>
      </c>
    </row>
    <row r="15" spans="1:30" ht="24.75" customHeight="1">
      <c r="A15" s="2" t="s">
        <v>43</v>
      </c>
      <c r="B15" s="3" t="s">
        <v>39</v>
      </c>
      <c r="C15" s="9">
        <v>46386.538457979965</v>
      </c>
      <c r="D15" s="9">
        <v>57376.68533378979</v>
      </c>
      <c r="E15" s="9">
        <v>61160.025233775494</v>
      </c>
      <c r="F15" s="9">
        <v>68519.9237091236</v>
      </c>
      <c r="G15" s="9">
        <v>70576.82206175078</v>
      </c>
      <c r="H15" s="9">
        <v>84992.11672516186</v>
      </c>
      <c r="I15" s="9">
        <v>100834.97067347977</v>
      </c>
      <c r="J15" s="9">
        <v>96019.29376729071</v>
      </c>
      <c r="K15" s="9">
        <v>108027.70708088149</v>
      </c>
      <c r="L15" s="9">
        <v>116264.22416833474</v>
      </c>
      <c r="M15" s="9">
        <v>114226.54296807312</v>
      </c>
      <c r="N15" s="9">
        <v>134912.37555150237</v>
      </c>
      <c r="O15" s="9">
        <v>136454.9032682588</v>
      </c>
      <c r="P15" s="9">
        <v>155332.95068031835</v>
      </c>
      <c r="Q15" s="9">
        <v>162356.41258160185</v>
      </c>
      <c r="R15" s="9">
        <v>179367.18430141758</v>
      </c>
      <c r="S15" s="9">
        <v>195039.97474982223</v>
      </c>
      <c r="T15" s="9">
        <v>187637.61263814007</v>
      </c>
      <c r="U15" s="9">
        <v>212268.60626926483</v>
      </c>
      <c r="V15" s="9">
        <v>215682.68002501366</v>
      </c>
      <c r="W15" s="9">
        <v>249456.64578732816</v>
      </c>
      <c r="X15" s="9">
        <v>213425.11415260014</v>
      </c>
      <c r="Y15" s="9">
        <v>251828.5694603712</v>
      </c>
      <c r="Z15" s="9">
        <v>286302.56975761516</v>
      </c>
      <c r="AA15" s="9">
        <v>235769.24411206946</v>
      </c>
      <c r="AB15" s="9">
        <v>271860.47842512315</v>
      </c>
      <c r="AC15" s="9">
        <v>298898.3156167577</v>
      </c>
      <c r="AD15" s="9">
        <v>289731.5565273264</v>
      </c>
    </row>
    <row r="16" spans="1:30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212.82388758371093</v>
      </c>
      <c r="N16" s="9">
        <v>729.3370696832931</v>
      </c>
      <c r="O16" s="9">
        <v>1021.5698115137336</v>
      </c>
      <c r="P16" s="9">
        <v>1429.0009036039742</v>
      </c>
      <c r="Q16" s="9">
        <v>3174.69921529834</v>
      </c>
      <c r="R16" s="9">
        <v>8279.409569451835</v>
      </c>
      <c r="S16" s="9">
        <v>13963.855042426869</v>
      </c>
      <c r="T16" s="9">
        <v>20406.076411895276</v>
      </c>
      <c r="U16" s="9">
        <v>27035.593389247486</v>
      </c>
      <c r="V16" s="9">
        <v>31905.7086053639</v>
      </c>
      <c r="W16" s="9">
        <v>39648.676792439466</v>
      </c>
      <c r="X16" s="9">
        <v>37143.4562958483</v>
      </c>
      <c r="Y16" s="9">
        <v>46478.89579609255</v>
      </c>
      <c r="Z16" s="9">
        <v>55711.661118398384</v>
      </c>
      <c r="AA16" s="9">
        <v>54390.510572282496</v>
      </c>
      <c r="AB16" s="9">
        <v>70979.64247430525</v>
      </c>
      <c r="AC16" s="9">
        <v>85719.65473746245</v>
      </c>
      <c r="AD16" s="9">
        <v>83352.73676867913</v>
      </c>
    </row>
    <row r="17" spans="1:30" ht="24.75" customHeight="1">
      <c r="A17" s="2">
        <v>13</v>
      </c>
      <c r="B17" s="3" t="s">
        <v>40</v>
      </c>
      <c r="C17" s="9">
        <v>94664.46898470412</v>
      </c>
      <c r="D17" s="9">
        <v>111872.3363239683</v>
      </c>
      <c r="E17" s="9">
        <v>113641.8182926528</v>
      </c>
      <c r="F17" s="9">
        <v>118367.67550308316</v>
      </c>
      <c r="G17" s="9">
        <v>113227.7226936471</v>
      </c>
      <c r="H17" s="9">
        <v>124461.29695756092</v>
      </c>
      <c r="I17" s="9">
        <v>139272.37548963723</v>
      </c>
      <c r="J17" s="9">
        <v>128479.49259919192</v>
      </c>
      <c r="K17" s="9">
        <v>132712.94224379252</v>
      </c>
      <c r="L17" s="9">
        <v>135837.60994741632</v>
      </c>
      <c r="M17" s="9">
        <v>126632.19491676798</v>
      </c>
      <c r="N17" s="9">
        <v>135031.86432902756</v>
      </c>
      <c r="O17" s="9">
        <v>127416.81802632903</v>
      </c>
      <c r="P17" s="9">
        <v>137460.91045453303</v>
      </c>
      <c r="Q17" s="9">
        <v>134171.73119748026</v>
      </c>
      <c r="R17" s="9">
        <v>139310.28881919186</v>
      </c>
      <c r="S17" s="9">
        <v>136759.80503311605</v>
      </c>
      <c r="T17" s="9">
        <v>127303.99686727609</v>
      </c>
      <c r="U17" s="9">
        <v>135710.25064834193</v>
      </c>
      <c r="V17" s="9">
        <v>136010.19164198756</v>
      </c>
      <c r="W17" s="9">
        <v>146219.9668076605</v>
      </c>
      <c r="X17" s="9">
        <v>125292.26117184544</v>
      </c>
      <c r="Y17" s="9">
        <v>135685.64706979867</v>
      </c>
      <c r="Z17" s="9">
        <v>146074.99183017845</v>
      </c>
      <c r="AA17" s="9">
        <v>120616.4738525988</v>
      </c>
      <c r="AB17" s="9">
        <v>131914.17637935793</v>
      </c>
      <c r="AC17" s="9">
        <v>140521.181128539</v>
      </c>
      <c r="AD17" s="9">
        <v>136533.6604634623</v>
      </c>
    </row>
    <row r="18" spans="1:30" ht="24.75" customHeight="1">
      <c r="A18" s="2" t="s">
        <v>45</v>
      </c>
      <c r="B18" s="3" t="s">
        <v>10</v>
      </c>
      <c r="C18" s="9">
        <v>23477.383851976</v>
      </c>
      <c r="D18" s="9">
        <v>30824.94175506223</v>
      </c>
      <c r="E18" s="9">
        <v>35198.6371863828</v>
      </c>
      <c r="F18" s="9">
        <v>38657.93911152533</v>
      </c>
      <c r="G18" s="9">
        <v>41253.97339476402</v>
      </c>
      <c r="H18" s="9">
        <v>49473.9695825254</v>
      </c>
      <c r="I18" s="9">
        <v>59652.03647627436</v>
      </c>
      <c r="J18" s="9">
        <v>57234.20011347798</v>
      </c>
      <c r="K18" s="9">
        <v>63605.85481446082</v>
      </c>
      <c r="L18" s="9">
        <v>68560.96733461946</v>
      </c>
      <c r="M18" s="9">
        <v>65946.46623944597</v>
      </c>
      <c r="N18" s="9">
        <v>72799.40857536819</v>
      </c>
      <c r="O18" s="9">
        <v>72577.77244241966</v>
      </c>
      <c r="P18" s="9">
        <v>81228.21860244809</v>
      </c>
      <c r="Q18" s="9">
        <v>83782.15648946623</v>
      </c>
      <c r="R18" s="9">
        <v>91364.6687309674</v>
      </c>
      <c r="S18" s="9">
        <v>96291.84627428345</v>
      </c>
      <c r="T18" s="9">
        <v>94476.55204942566</v>
      </c>
      <c r="U18" s="9">
        <v>110415.15349712873</v>
      </c>
      <c r="V18" s="9">
        <v>113216.74424813704</v>
      </c>
      <c r="W18" s="9">
        <v>128598.53132671154</v>
      </c>
      <c r="X18" s="9">
        <v>110976.32837318085</v>
      </c>
      <c r="Y18" s="9">
        <v>129269.44902582694</v>
      </c>
      <c r="Z18" s="9">
        <v>145056.04056903606</v>
      </c>
      <c r="AA18" s="9">
        <v>118786.21855314194</v>
      </c>
      <c r="AB18" s="9">
        <v>135690.53962188587</v>
      </c>
      <c r="AC18" s="9">
        <v>147586.62969785024</v>
      </c>
      <c r="AD18" s="9">
        <v>141439.92920346727</v>
      </c>
    </row>
    <row r="19" spans="1:30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621.1933478850092</v>
      </c>
      <c r="Q19" s="9">
        <v>612.8851483299665</v>
      </c>
      <c r="R19" s="9">
        <v>1513.2733645835235</v>
      </c>
      <c r="S19" s="9">
        <v>4773.007006674404</v>
      </c>
      <c r="T19" s="9">
        <v>6136.505739133399</v>
      </c>
      <c r="U19" s="9">
        <v>10605.726881373364</v>
      </c>
      <c r="V19" s="9">
        <v>12924.052436582993</v>
      </c>
      <c r="W19" s="9">
        <v>16269.557369333024</v>
      </c>
      <c r="X19" s="9">
        <v>16145.87703719894</v>
      </c>
      <c r="Y19" s="9">
        <v>18617.069656658907</v>
      </c>
      <c r="Z19" s="9">
        <v>20425.453455410952</v>
      </c>
      <c r="AA19" s="9">
        <v>18337.657832046076</v>
      </c>
      <c r="AB19" s="9">
        <v>20757.123093984756</v>
      </c>
      <c r="AC19" s="9">
        <v>24104.331470193254</v>
      </c>
      <c r="AD19" s="9">
        <v>23456.397033995723</v>
      </c>
    </row>
    <row r="20" spans="1:30" ht="24.75" customHeight="1">
      <c r="A20" s="2">
        <v>15</v>
      </c>
      <c r="B20" s="3" t="s">
        <v>11</v>
      </c>
      <c r="C20" s="9">
        <v>41255.91303917515</v>
      </c>
      <c r="D20" s="9">
        <v>49035.823863165504</v>
      </c>
      <c r="E20" s="9">
        <v>52393.54185817472</v>
      </c>
      <c r="F20" s="9">
        <v>54392.87100906105</v>
      </c>
      <c r="G20" s="9">
        <v>52202.09005794578</v>
      </c>
      <c r="H20" s="9">
        <v>57323.64968331854</v>
      </c>
      <c r="I20" s="9">
        <v>61767.07509269189</v>
      </c>
      <c r="J20" s="9">
        <v>58618.37999984797</v>
      </c>
      <c r="K20" s="9">
        <v>59726.745114422505</v>
      </c>
      <c r="L20" s="9">
        <v>61615.61886871637</v>
      </c>
      <c r="M20" s="9">
        <v>58334.527318128276</v>
      </c>
      <c r="N20" s="9">
        <v>61437.38620367385</v>
      </c>
      <c r="O20" s="9">
        <v>57798.888676094095</v>
      </c>
      <c r="P20" s="9">
        <v>62281.47475109156</v>
      </c>
      <c r="Q20" s="9">
        <v>59854.78208376494</v>
      </c>
      <c r="R20" s="9">
        <v>61637.37990199838</v>
      </c>
      <c r="S20" s="9">
        <v>60146.53115271418</v>
      </c>
      <c r="T20" s="9">
        <v>55879.42677221595</v>
      </c>
      <c r="U20" s="9">
        <v>60103.30373020711</v>
      </c>
      <c r="V20" s="9">
        <v>59599.07807393708</v>
      </c>
      <c r="W20" s="9">
        <v>63518.229720559466</v>
      </c>
      <c r="X20" s="9">
        <v>55996.542682610154</v>
      </c>
      <c r="Y20" s="9">
        <v>59761.07906595399</v>
      </c>
      <c r="Z20" s="9">
        <v>63903.38423166616</v>
      </c>
      <c r="AA20" s="9">
        <v>52371.11428460438</v>
      </c>
      <c r="AB20" s="9">
        <v>56302.46413536614</v>
      </c>
      <c r="AC20" s="9">
        <v>59692.05225687621</v>
      </c>
      <c r="AD20" s="9">
        <v>56787.63685470094</v>
      </c>
    </row>
    <row r="21" spans="1:30" ht="24.75" customHeight="1">
      <c r="A21" s="2" t="s">
        <v>47</v>
      </c>
      <c r="B21" s="3" t="s">
        <v>12</v>
      </c>
      <c r="C21" s="9">
        <v>34270.38558806642</v>
      </c>
      <c r="D21" s="9">
        <v>48674.12165360601</v>
      </c>
      <c r="E21" s="9">
        <v>55908.32302009206</v>
      </c>
      <c r="F21" s="9">
        <v>61183.190391518845</v>
      </c>
      <c r="G21" s="9">
        <v>69882.01674631753</v>
      </c>
      <c r="H21" s="9">
        <v>108272.2305376192</v>
      </c>
      <c r="I21" s="9">
        <v>139456.48797356812</v>
      </c>
      <c r="J21" s="9">
        <v>143820.27332811072</v>
      </c>
      <c r="K21" s="9">
        <v>159807.8801034645</v>
      </c>
      <c r="L21" s="9">
        <v>173319.61791213782</v>
      </c>
      <c r="M21" s="9">
        <v>171643.81815370906</v>
      </c>
      <c r="N21" s="9">
        <v>187072.6521557189</v>
      </c>
      <c r="O21" s="9">
        <v>188419.11794632714</v>
      </c>
      <c r="P21" s="9">
        <v>215389.76616415926</v>
      </c>
      <c r="Q21" s="9">
        <v>228978.96504044795</v>
      </c>
      <c r="R21" s="9">
        <v>244127.0514459408</v>
      </c>
      <c r="S21" s="9">
        <v>264606.72308664554</v>
      </c>
      <c r="T21" s="9">
        <v>270500.87598202185</v>
      </c>
      <c r="U21" s="9">
        <v>334188.4914748326</v>
      </c>
      <c r="V21" s="9">
        <v>361710.6572761476</v>
      </c>
      <c r="W21" s="9">
        <v>413414.3619708507</v>
      </c>
      <c r="X21" s="9">
        <v>375599.63681447995</v>
      </c>
      <c r="Y21" s="9">
        <v>449205.910211377</v>
      </c>
      <c r="Z21" s="9">
        <v>517445.27016945573</v>
      </c>
      <c r="AA21" s="9">
        <v>448083.4397875347</v>
      </c>
      <c r="AB21" s="9">
        <v>519792.0960008139</v>
      </c>
      <c r="AC21" s="9">
        <v>580922.7447806626</v>
      </c>
      <c r="AD21" s="9">
        <v>558028.2558481685</v>
      </c>
    </row>
    <row r="22" spans="1:30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961.266278723136</v>
      </c>
      <c r="R22" s="9">
        <v>990.999303180168</v>
      </c>
      <c r="S22" s="9">
        <v>4051.8757192179282</v>
      </c>
      <c r="T22" s="9">
        <v>5851.850201876803</v>
      </c>
      <c r="U22" s="9">
        <v>8366.438399557852</v>
      </c>
      <c r="V22" s="9">
        <v>8751.366878194875</v>
      </c>
      <c r="W22" s="9">
        <v>9623.569607194533</v>
      </c>
      <c r="X22" s="9">
        <v>14510.41333171533</v>
      </c>
      <c r="Y22" s="9">
        <v>16803.94163294916</v>
      </c>
      <c r="Z22" s="9">
        <v>19975.055361224717</v>
      </c>
      <c r="AA22" s="9">
        <v>18978.38168622394</v>
      </c>
      <c r="AB22" s="9">
        <v>21212.40476694444</v>
      </c>
      <c r="AC22" s="9">
        <v>24664.756444902054</v>
      </c>
      <c r="AD22" s="9">
        <v>23997.602874033248</v>
      </c>
    </row>
    <row r="23" spans="1:30" ht="24.75" customHeight="1">
      <c r="A23" s="2">
        <v>17</v>
      </c>
      <c r="B23" s="3" t="s">
        <v>13</v>
      </c>
      <c r="C23" s="9">
        <v>140782.74905601642</v>
      </c>
      <c r="D23" s="9">
        <v>167863.30876724623</v>
      </c>
      <c r="E23" s="9">
        <v>172897.6880630605</v>
      </c>
      <c r="F23" s="9">
        <v>184627.58441932293</v>
      </c>
      <c r="G23" s="9">
        <v>194986.95799985685</v>
      </c>
      <c r="H23" s="9">
        <v>220627.1712961309</v>
      </c>
      <c r="I23" s="9">
        <v>249283.98315837482</v>
      </c>
      <c r="J23" s="9">
        <v>233731.61606772855</v>
      </c>
      <c r="K23" s="9">
        <v>245173.4046892334</v>
      </c>
      <c r="L23" s="9">
        <v>254995.56637802784</v>
      </c>
      <c r="M23" s="9">
        <v>250164.31179774387</v>
      </c>
      <c r="N23" s="9">
        <v>279493.0596935168</v>
      </c>
      <c r="O23" s="9">
        <v>265636.7388810132</v>
      </c>
      <c r="P23" s="9">
        <v>282717.07863636746</v>
      </c>
      <c r="Q23" s="9">
        <v>276969.2011586145</v>
      </c>
      <c r="R23" s="9">
        <v>285033.81494951</v>
      </c>
      <c r="S23" s="9">
        <v>278604.65253737435</v>
      </c>
      <c r="T23" s="9">
        <v>261380.52932544026</v>
      </c>
      <c r="U23" s="9">
        <v>274248.67013197177</v>
      </c>
      <c r="V23" s="9">
        <v>275120.41873838403</v>
      </c>
      <c r="W23" s="9">
        <v>308758.1833045772</v>
      </c>
      <c r="X23" s="9">
        <v>263865.67798553023</v>
      </c>
      <c r="Y23" s="9">
        <v>282772.77856243163</v>
      </c>
      <c r="Z23" s="9">
        <v>301581.112965606</v>
      </c>
      <c r="AA23" s="9">
        <v>249078.75222219227</v>
      </c>
      <c r="AB23" s="9">
        <v>261187.50474473258</v>
      </c>
      <c r="AC23" s="9">
        <v>274100.38384034607</v>
      </c>
      <c r="AD23" s="9">
        <v>260080.30949770476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350</v>
      </c>
      <c r="I24" s="9">
        <v>2190</v>
      </c>
      <c r="J24" s="9">
        <v>9230</v>
      </c>
      <c r="K24" s="9">
        <v>18600</v>
      </c>
      <c r="L24" s="9">
        <v>18368.4</v>
      </c>
      <c r="M24" s="9">
        <v>18892.142857142855</v>
      </c>
      <c r="N24" s="9">
        <v>17331.07142857143</v>
      </c>
      <c r="O24" s="9">
        <v>14187.500000000002</v>
      </c>
      <c r="P24" s="9">
        <v>12030</v>
      </c>
      <c r="Q24" s="9">
        <v>12587.857142857143</v>
      </c>
      <c r="R24" s="9">
        <v>12886.428571428572</v>
      </c>
      <c r="S24" s="9">
        <v>25870.645785243763</v>
      </c>
      <c r="T24" s="9">
        <v>119608.09812044534</v>
      </c>
      <c r="U24" s="9">
        <v>278083.87558825867</v>
      </c>
      <c r="V24" s="9">
        <v>383988.60612909537</v>
      </c>
      <c r="W24" s="9">
        <v>309923.44774529705</v>
      </c>
      <c r="X24" s="9">
        <v>449415.7944892263</v>
      </c>
      <c r="Y24" s="9">
        <v>570576.3730541168</v>
      </c>
      <c r="Z24" s="9">
        <v>614562.0635979903</v>
      </c>
      <c r="AA24" s="9">
        <v>607105.2397511371</v>
      </c>
      <c r="AB24" s="9">
        <v>432920.8311237734</v>
      </c>
      <c r="AC24" s="15">
        <v>456736.58968718204</v>
      </c>
      <c r="AD24" s="15">
        <v>560126.3179490841</v>
      </c>
    </row>
    <row r="25" spans="1:30" ht="13.5" customHeight="1">
      <c r="A25" s="2">
        <v>19</v>
      </c>
      <c r="B25" s="3" t="s">
        <v>15</v>
      </c>
      <c r="C25" s="9">
        <v>175005.7333333333</v>
      </c>
      <c r="D25" s="9">
        <v>173279.86666666667</v>
      </c>
      <c r="E25" s="9">
        <v>186009.20000000004</v>
      </c>
      <c r="F25" s="9">
        <v>213937.33333333334</v>
      </c>
      <c r="G25" s="9">
        <v>206871.33333333334</v>
      </c>
      <c r="H25" s="9">
        <v>204567.25333333333</v>
      </c>
      <c r="I25" s="9">
        <v>277669.2266666666</v>
      </c>
      <c r="J25" s="9">
        <v>186040.2666666667</v>
      </c>
      <c r="K25" s="9">
        <v>174633.33333333334</v>
      </c>
      <c r="L25" s="9">
        <v>164264</v>
      </c>
      <c r="M25" s="9">
        <v>205389.86666666667</v>
      </c>
      <c r="N25" s="9">
        <v>216360</v>
      </c>
      <c r="O25" s="9">
        <v>258136</v>
      </c>
      <c r="P25" s="9">
        <v>289863.92</v>
      </c>
      <c r="Q25" s="9">
        <v>315301.5466666667</v>
      </c>
      <c r="R25" s="9">
        <v>324754</v>
      </c>
      <c r="S25" s="9">
        <v>342258.85333333333</v>
      </c>
      <c r="T25" s="9">
        <v>402378.93333333335</v>
      </c>
      <c r="U25" s="9">
        <v>419743.60000000003</v>
      </c>
      <c r="V25" s="9">
        <v>472578.6666666667</v>
      </c>
      <c r="W25" s="9">
        <v>553599.468</v>
      </c>
      <c r="X25" s="9">
        <v>543804.6266666667</v>
      </c>
      <c r="Y25" s="9">
        <v>574385.8666666667</v>
      </c>
      <c r="Z25" s="9">
        <v>640963.2000000001</v>
      </c>
      <c r="AA25" s="9">
        <v>652110.8933333334</v>
      </c>
      <c r="AB25" s="9">
        <v>655695.1986666666</v>
      </c>
      <c r="AC25" s="9">
        <v>770931.7484444445</v>
      </c>
      <c r="AD25" s="9">
        <v>799963.8138666669</v>
      </c>
    </row>
    <row r="26" spans="1:30" ht="13.5" customHeight="1">
      <c r="A26" s="2">
        <v>20</v>
      </c>
      <c r="B26" s="3" t="s">
        <v>16</v>
      </c>
      <c r="C26" s="9">
        <v>235504.70219435732</v>
      </c>
      <c r="D26" s="9">
        <v>237570.53291536044</v>
      </c>
      <c r="E26" s="9">
        <v>238603.44827586206</v>
      </c>
      <c r="F26" s="9">
        <v>238603.44827586206</v>
      </c>
      <c r="G26" s="9">
        <v>232405.95611285267</v>
      </c>
      <c r="H26" s="9">
        <v>235539.18495297804</v>
      </c>
      <c r="I26" s="9">
        <v>238332.2884012539</v>
      </c>
      <c r="J26" s="9">
        <v>244636.36363636362</v>
      </c>
      <c r="K26" s="9">
        <v>254137.93103448275</v>
      </c>
      <c r="L26" s="9">
        <v>272802.5078369905</v>
      </c>
      <c r="M26" s="9">
        <v>296238.2445141066</v>
      </c>
      <c r="N26" s="9">
        <v>309849.52978056425</v>
      </c>
      <c r="O26" s="9">
        <v>320815.0470219435</v>
      </c>
      <c r="P26" s="9">
        <v>319620.68965517246</v>
      </c>
      <c r="Q26" s="9">
        <v>337131.66144200624</v>
      </c>
      <c r="R26" s="9">
        <v>349253.3699059561</v>
      </c>
      <c r="S26" s="9">
        <v>386112.382445141</v>
      </c>
      <c r="T26" s="9">
        <v>376346.94514106587</v>
      </c>
      <c r="U26" s="9">
        <v>379259.1489028213</v>
      </c>
      <c r="V26" s="9">
        <v>376706.5815047022</v>
      </c>
      <c r="W26" s="9">
        <v>386765.33228840126</v>
      </c>
      <c r="X26" s="9">
        <v>383338.0438871474</v>
      </c>
      <c r="Y26" s="9">
        <v>394610.4592476489</v>
      </c>
      <c r="Z26" s="9">
        <v>410359.9796238245</v>
      </c>
      <c r="AA26" s="9">
        <v>412783.6316614421</v>
      </c>
      <c r="AB26" s="9">
        <v>420614.590909091</v>
      </c>
      <c r="AC26" s="21">
        <v>433684.0344827586</v>
      </c>
      <c r="AD26" s="21">
        <v>433794.2398119123</v>
      </c>
    </row>
    <row r="27" spans="1:30" ht="3" customHeight="1">
      <c r="A27" s="5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5.75" customHeight="1">
      <c r="A28" s="2" t="s">
        <v>17</v>
      </c>
      <c r="B28" s="4" t="s">
        <v>18</v>
      </c>
      <c r="C28" s="9">
        <v>1128356.4288512801</v>
      </c>
      <c r="D28" s="9">
        <v>1215933.6679489498</v>
      </c>
      <c r="E28" s="9">
        <v>1132768.3517535857</v>
      </c>
      <c r="F28" s="9">
        <v>1101784.8535942812</v>
      </c>
      <c r="G28" s="9">
        <v>985754.2092400489</v>
      </c>
      <c r="H28" s="9">
        <v>1015065.4958940619</v>
      </c>
      <c r="I28" s="9">
        <v>1079583.5072615228</v>
      </c>
      <c r="J28" s="9">
        <v>930969.7829697939</v>
      </c>
      <c r="K28" s="9">
        <v>933433.5322659126</v>
      </c>
      <c r="L28" s="9">
        <v>910249.6779798409</v>
      </c>
      <c r="M28" s="9">
        <v>815840.8486181549</v>
      </c>
      <c r="N28" s="9">
        <v>861377.5285586144</v>
      </c>
      <c r="O28" s="9">
        <v>802262.484926089</v>
      </c>
      <c r="P28" s="9">
        <v>849221.2259600802</v>
      </c>
      <c r="Q28" s="9">
        <v>832086.2939893104</v>
      </c>
      <c r="R28" s="9">
        <v>851506.5265981553</v>
      </c>
      <c r="S28" s="9">
        <v>825084.2857284164</v>
      </c>
      <c r="T28" s="9">
        <v>734255.4897705234</v>
      </c>
      <c r="U28" s="9">
        <v>790078.2286743548</v>
      </c>
      <c r="V28" s="9">
        <v>791288.5771042319</v>
      </c>
      <c r="W28" s="9">
        <v>875392.6331485308</v>
      </c>
      <c r="X28" s="9">
        <v>719861.533723145</v>
      </c>
      <c r="Y28" s="9">
        <v>811241.6784985638</v>
      </c>
      <c r="Z28" s="9">
        <v>903100.0037098081</v>
      </c>
      <c r="AA28" s="9">
        <v>723542.8628028872</v>
      </c>
      <c r="AB28" s="9">
        <v>796814.1362223204</v>
      </c>
      <c r="AC28" s="9">
        <v>844080.5361032708</v>
      </c>
      <c r="AD28" s="9">
        <v>814049.5577952343</v>
      </c>
    </row>
    <row r="29" spans="1:30" ht="15.75" customHeight="1">
      <c r="A29" s="2" t="s">
        <v>19</v>
      </c>
      <c r="B29" s="4" t="s">
        <v>20</v>
      </c>
      <c r="C29" s="9">
        <v>1212199.7955380604</v>
      </c>
      <c r="D29" s="9">
        <v>1334713.363159339</v>
      </c>
      <c r="E29" s="9">
        <v>1269885.992535827</v>
      </c>
      <c r="F29" s="9">
        <v>1258451.6979552303</v>
      </c>
      <c r="G29" s="9">
        <v>1143584.9410913528</v>
      </c>
      <c r="H29" s="9">
        <v>1192467.5559696383</v>
      </c>
      <c r="I29" s="9">
        <v>1267639.541039711</v>
      </c>
      <c r="J29" s="9">
        <v>1104614.6978785624</v>
      </c>
      <c r="K29" s="9">
        <v>1111505.187186246</v>
      </c>
      <c r="L29" s="9">
        <v>1084891.4963018443</v>
      </c>
      <c r="M29" s="9">
        <v>979928.4430569487</v>
      </c>
      <c r="N29" s="9">
        <v>1025357.0784720267</v>
      </c>
      <c r="O29" s="9">
        <v>950844.7619578413</v>
      </c>
      <c r="P29" s="9">
        <v>995266.6111472932</v>
      </c>
      <c r="Q29" s="9">
        <v>970560.4305877412</v>
      </c>
      <c r="R29" s="9">
        <v>1001662.3439574224</v>
      </c>
      <c r="S29" s="9">
        <v>994034.6873889379</v>
      </c>
      <c r="T29" s="9">
        <v>882888.9426170648</v>
      </c>
      <c r="U29" s="9">
        <v>956669.7068919517</v>
      </c>
      <c r="V29" s="9">
        <v>936245.2466324975</v>
      </c>
      <c r="W29" s="9">
        <v>991281.8353395298</v>
      </c>
      <c r="X29" s="9">
        <v>759118.8287442117</v>
      </c>
      <c r="Y29" s="9">
        <v>805599.3505786192</v>
      </c>
      <c r="Z29" s="9">
        <v>845267.7410662458</v>
      </c>
      <c r="AA29" s="9">
        <v>638661.4781189347</v>
      </c>
      <c r="AB29" s="9">
        <v>688287.8210097929</v>
      </c>
      <c r="AC29" s="9">
        <v>719255.1465706578</v>
      </c>
      <c r="AD29" s="9">
        <v>690392.5850623033</v>
      </c>
    </row>
    <row r="30" spans="1:30" ht="15.75" customHeight="1">
      <c r="A30" s="2" t="s">
        <v>21</v>
      </c>
      <c r="B30" s="4" t="s">
        <v>22</v>
      </c>
      <c r="C30" s="9">
        <v>380837.43897791806</v>
      </c>
      <c r="D30" s="9">
        <v>465647.2176968381</v>
      </c>
      <c r="E30" s="9">
        <v>491200.03365413833</v>
      </c>
      <c r="F30" s="9">
        <v>525749.1841436349</v>
      </c>
      <c r="G30" s="9">
        <v>542129.5829542819</v>
      </c>
      <c r="H30" s="9">
        <v>645500.4347823168</v>
      </c>
      <c r="I30" s="9">
        <v>752456.9288640261</v>
      </c>
      <c r="J30" s="9">
        <v>727133.2558756478</v>
      </c>
      <c r="K30" s="9">
        <v>787654.5340462553</v>
      </c>
      <c r="L30" s="9">
        <v>828962.0046092527</v>
      </c>
      <c r="M30" s="9">
        <v>806052.8281385949</v>
      </c>
      <c r="N30" s="9">
        <v>888807.1550070625</v>
      </c>
      <c r="O30" s="9">
        <v>863513.3090519556</v>
      </c>
      <c r="P30" s="9">
        <v>948490.5935404067</v>
      </c>
      <c r="Q30" s="9">
        <v>963449.9563365843</v>
      </c>
      <c r="R30" s="9">
        <v>1024510.49895767</v>
      </c>
      <c r="S30" s="9">
        <v>1080108.9163875189</v>
      </c>
      <c r="T30" s="9">
        <v>1149181.5241078709</v>
      </c>
      <c r="U30" s="9">
        <v>1451026.1100101843</v>
      </c>
      <c r="V30" s="9">
        <v>1598909.5040528441</v>
      </c>
      <c r="W30" s="9">
        <v>1685431.1704319515</v>
      </c>
      <c r="X30" s="9">
        <v>1662371.1023342356</v>
      </c>
      <c r="Y30" s="9">
        <v>1960999.7135355766</v>
      </c>
      <c r="Z30" s="9">
        <v>2171037.6030565817</v>
      </c>
      <c r="AA30" s="9">
        <v>1923517.0326538312</v>
      </c>
      <c r="AB30" s="9">
        <v>1922617.2607662873</v>
      </c>
      <c r="AC30" s="9">
        <v>2092946.6396607717</v>
      </c>
      <c r="AD30" s="9">
        <v>2133534.403020622</v>
      </c>
    </row>
    <row r="31" spans="1:30" ht="15.75" customHeight="1">
      <c r="A31" s="2" t="s">
        <v>23</v>
      </c>
      <c r="B31" s="4" t="s">
        <v>30</v>
      </c>
      <c r="C31" s="9">
        <v>410510.4355276906</v>
      </c>
      <c r="D31" s="9">
        <v>410850.3995820271</v>
      </c>
      <c r="E31" s="9">
        <v>424612.6482758621</v>
      </c>
      <c r="F31" s="9">
        <v>452540.7816091954</v>
      </c>
      <c r="G31" s="9">
        <v>439277.28944618604</v>
      </c>
      <c r="H31" s="9">
        <v>440106.43828631134</v>
      </c>
      <c r="I31" s="9">
        <v>516001.51506792055</v>
      </c>
      <c r="J31" s="9">
        <v>430676.6303030303</v>
      </c>
      <c r="K31" s="9">
        <v>428771.2643678161</v>
      </c>
      <c r="L31" s="9">
        <v>437066.5078369905</v>
      </c>
      <c r="M31" s="9">
        <v>501628.11118077324</v>
      </c>
      <c r="N31" s="9">
        <v>526209.5297805642</v>
      </c>
      <c r="O31" s="9">
        <v>578951.0470219435</v>
      </c>
      <c r="P31" s="9">
        <v>609484.6096551724</v>
      </c>
      <c r="Q31" s="9">
        <v>652433.2081086729</v>
      </c>
      <c r="R31" s="9">
        <v>674007.3699059561</v>
      </c>
      <c r="S31" s="9">
        <v>728371.2357784742</v>
      </c>
      <c r="T31" s="9">
        <v>778725.8784743992</v>
      </c>
      <c r="U31" s="9">
        <v>799002.7489028213</v>
      </c>
      <c r="V31" s="9">
        <v>849285.2481713688</v>
      </c>
      <c r="W31" s="9">
        <v>940364.8002884013</v>
      </c>
      <c r="X31" s="9">
        <v>927142.6705538142</v>
      </c>
      <c r="Y31" s="9">
        <v>968996.3259143156</v>
      </c>
      <c r="Z31" s="9">
        <v>1051323.1796238245</v>
      </c>
      <c r="AA31" s="9">
        <v>1064894.5249947757</v>
      </c>
      <c r="AB31" s="9">
        <v>1076309.7895757577</v>
      </c>
      <c r="AC31" s="9">
        <v>1204615.782927203</v>
      </c>
      <c r="AD31" s="9">
        <v>1233758.0536785792</v>
      </c>
    </row>
    <row r="32" spans="1:30" ht="3" customHeight="1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.75" customHeight="1">
      <c r="A33" s="4" t="s">
        <v>25</v>
      </c>
      <c r="B33" s="4" t="s">
        <v>26</v>
      </c>
      <c r="C33" s="9">
        <v>3131904.0988949495</v>
      </c>
      <c r="D33" s="9">
        <v>3427144.648387154</v>
      </c>
      <c r="E33" s="9">
        <v>3318467.026219413</v>
      </c>
      <c r="F33" s="9">
        <v>3338526.5173023418</v>
      </c>
      <c r="G33" s="9">
        <v>3110746.0227318695</v>
      </c>
      <c r="H33" s="9">
        <v>3293139.9249323285</v>
      </c>
      <c r="I33" s="9">
        <v>3615681.4922331804</v>
      </c>
      <c r="J33" s="9">
        <v>3193394.3670270345</v>
      </c>
      <c r="K33" s="9">
        <v>3261364.5178662296</v>
      </c>
      <c r="L33" s="9">
        <v>3261169.6867279285</v>
      </c>
      <c r="M33" s="9">
        <v>3103450.2309944713</v>
      </c>
      <c r="N33" s="9">
        <v>3301751.291818268</v>
      </c>
      <c r="O33" s="9">
        <v>3195571.6029578294</v>
      </c>
      <c r="P33" s="9">
        <v>3402463.0403029528</v>
      </c>
      <c r="Q33" s="9">
        <v>3418529.889022309</v>
      </c>
      <c r="R33" s="9">
        <v>3551686.7394192037</v>
      </c>
      <c r="S33" s="9">
        <v>3627599.1252833474</v>
      </c>
      <c r="T33" s="9">
        <v>3545051.8349698586</v>
      </c>
      <c r="U33" s="9">
        <v>3996776.7944793124</v>
      </c>
      <c r="V33" s="9">
        <v>4175728.5759609425</v>
      </c>
      <c r="W33" s="9">
        <v>4492470.4392084135</v>
      </c>
      <c r="X33" s="9">
        <v>4068494.1353554064</v>
      </c>
      <c r="Y33" s="9">
        <v>4546837.068527075</v>
      </c>
      <c r="Z33" s="9">
        <v>4970728.5274564605</v>
      </c>
      <c r="AA33" s="9">
        <v>4350615.898570429</v>
      </c>
      <c r="AB33" s="9">
        <v>4484029.007574158</v>
      </c>
      <c r="AC33" s="9">
        <v>4860898.105261903</v>
      </c>
      <c r="AD33" s="9">
        <v>4871734.5995567385</v>
      </c>
    </row>
    <row r="34" spans="1:30" ht="3" customHeight="1">
      <c r="A34" s="6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.75" customHeight="1">
      <c r="A35" s="4" t="s">
        <v>25</v>
      </c>
      <c r="B35" s="4" t="s">
        <v>41</v>
      </c>
      <c r="C35" s="9">
        <v>2896399.3967005922</v>
      </c>
      <c r="D35" s="9">
        <v>3189574.115471794</v>
      </c>
      <c r="E35" s="9">
        <v>3079863.577943551</v>
      </c>
      <c r="F35" s="9">
        <v>3099923.0690264795</v>
      </c>
      <c r="G35" s="9">
        <v>2878340.0666190167</v>
      </c>
      <c r="H35" s="9">
        <v>3057600.7399793505</v>
      </c>
      <c r="I35" s="9">
        <v>3377349.2038319265</v>
      </c>
      <c r="J35" s="9">
        <v>2948758.0033906708</v>
      </c>
      <c r="K35" s="9">
        <v>3007226.586831747</v>
      </c>
      <c r="L35" s="9">
        <v>2988367.178890938</v>
      </c>
      <c r="M35" s="9">
        <v>2807211.9864803646</v>
      </c>
      <c r="N35" s="9">
        <v>2991901.762037704</v>
      </c>
      <c r="O35" s="9">
        <v>2874756.5559358858</v>
      </c>
      <c r="P35" s="9">
        <v>3082842.35064778</v>
      </c>
      <c r="Q35" s="9">
        <v>3081398.2275803024</v>
      </c>
      <c r="R35" s="9">
        <v>3202433.3695132476</v>
      </c>
      <c r="S35" s="9">
        <v>3241486.7428382067</v>
      </c>
      <c r="T35" s="9">
        <v>3168704.889828793</v>
      </c>
      <c r="U35" s="9">
        <v>3617517.645576491</v>
      </c>
      <c r="V35" s="9">
        <v>3799021.9944562404</v>
      </c>
      <c r="W35" s="9">
        <v>4105705.1069200123</v>
      </c>
      <c r="X35" s="9">
        <v>3685156.091468259</v>
      </c>
      <c r="Y35" s="9">
        <v>4152226.6092794267</v>
      </c>
      <c r="Z35" s="9">
        <v>4560368.547832636</v>
      </c>
      <c r="AA35" s="9">
        <v>3937832.2669089865</v>
      </c>
      <c r="AB35" s="9">
        <v>4063414.416665067</v>
      </c>
      <c r="AC35" s="9">
        <v>4427214.070779145</v>
      </c>
      <c r="AD35" s="9">
        <v>4437940.359744826</v>
      </c>
    </row>
  </sheetData>
  <sheetProtection/>
  <printOptions horizontalCentered="1" verticalCentered="1"/>
  <pageMargins left="0.5905511811023623" right="0.5905511811023623" top="0.9448818897637796" bottom="0.984251968503937" header="0.5118110236220472" footer="0.4330708661417323"/>
  <pageSetup orientation="landscape" paperSize="9" scale="48" r:id="rId1"/>
  <headerFooter scaleWithDoc="0" alignWithMargins="0">
    <oddHeader>&amp;L&amp;"Arial,Standard"Schweizerische Holzenergiestatistik 2017 - Vorabzug&amp;C&amp;"Arial,Fett"&amp;12Brennstoffumsatz/-input&amp;"Arial,Standard"
&amp;10(in Kubikmeter, effektive Jahreswerte)&amp;R&amp;"Arial,Standard"Tabelle J</oddHeader>
    <oddFooter>&amp;R25.06.2018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AD35"/>
  <sheetViews>
    <sheetView zoomScale="80" zoomScaleNormal="80" zoomScalePageLayoutView="80" workbookViewId="0" topLeftCell="A1">
      <selection activeCell="AD4" sqref="AD4"/>
    </sheetView>
  </sheetViews>
  <sheetFormatPr defaultColWidth="11.50390625" defaultRowHeight="12.75"/>
  <cols>
    <col min="1" max="1" width="5.375" style="4" customWidth="1"/>
    <col min="2" max="2" width="32.875" style="4" customWidth="1"/>
    <col min="3" max="28" width="8.50390625" style="12" customWidth="1"/>
    <col min="29" max="30" width="8.50390625" style="20" customWidth="1"/>
    <col min="31" max="16384" width="11.50390625" style="20" customWidth="1"/>
  </cols>
  <sheetData>
    <row r="1" spans="1:30" ht="18.75" customHeight="1">
      <c r="A1" s="16" t="s">
        <v>0</v>
      </c>
      <c r="B1" s="16" t="s">
        <v>1</v>
      </c>
      <c r="C1" s="11">
        <v>1990</v>
      </c>
      <c r="D1" s="11">
        <v>1991</v>
      </c>
      <c r="E1" s="11">
        <v>1992</v>
      </c>
      <c r="F1" s="11">
        <v>1993</v>
      </c>
      <c r="G1" s="11">
        <v>1994</v>
      </c>
      <c r="H1" s="11">
        <v>1995</v>
      </c>
      <c r="I1" s="11">
        <v>1996</v>
      </c>
      <c r="J1" s="11">
        <v>1997</v>
      </c>
      <c r="K1" s="11">
        <v>1998</v>
      </c>
      <c r="L1" s="11">
        <v>1999</v>
      </c>
      <c r="M1" s="11">
        <v>2000</v>
      </c>
      <c r="N1" s="11">
        <v>2001</v>
      </c>
      <c r="O1" s="11">
        <v>2002</v>
      </c>
      <c r="P1" s="11">
        <v>2003</v>
      </c>
      <c r="Q1" s="11">
        <v>2004</v>
      </c>
      <c r="R1" s="11">
        <v>2005</v>
      </c>
      <c r="S1" s="11">
        <v>2006</v>
      </c>
      <c r="T1" s="11">
        <v>2007</v>
      </c>
      <c r="U1" s="11">
        <v>2008</v>
      </c>
      <c r="V1" s="11">
        <v>2009</v>
      </c>
      <c r="W1" s="11">
        <v>2010</v>
      </c>
      <c r="X1" s="11">
        <v>2011</v>
      </c>
      <c r="Y1" s="11">
        <v>2012</v>
      </c>
      <c r="Z1" s="11">
        <v>2013</v>
      </c>
      <c r="AA1" s="11">
        <v>2014</v>
      </c>
      <c r="AB1" s="11">
        <v>2015</v>
      </c>
      <c r="AC1" s="11">
        <v>2016</v>
      </c>
      <c r="AD1" s="11">
        <v>2017</v>
      </c>
    </row>
    <row r="2" spans="1:30" ht="13.5" customHeight="1">
      <c r="A2" s="2">
        <v>1</v>
      </c>
      <c r="B2" s="3" t="s">
        <v>2</v>
      </c>
      <c r="C2" s="9">
        <v>226.48588008182276</v>
      </c>
      <c r="D2" s="9">
        <v>265.8201778616405</v>
      </c>
      <c r="E2" s="9">
        <v>264.79525749330486</v>
      </c>
      <c r="F2" s="9">
        <v>271.4784668339121</v>
      </c>
      <c r="G2" s="9">
        <v>252.15024266937291</v>
      </c>
      <c r="H2" s="9">
        <v>270.3105766959442</v>
      </c>
      <c r="I2" s="9">
        <v>283.12888302589755</v>
      </c>
      <c r="J2" s="9">
        <v>239.653641053515</v>
      </c>
      <c r="K2" s="9">
        <v>234.87432927056784</v>
      </c>
      <c r="L2" s="9">
        <v>223.8277728169241</v>
      </c>
      <c r="M2" s="9">
        <v>195.31739670510677</v>
      </c>
      <c r="N2" s="9">
        <v>201.73451680126817</v>
      </c>
      <c r="O2" s="9">
        <v>186.35624665451186</v>
      </c>
      <c r="P2" s="9">
        <v>190.91867782518202</v>
      </c>
      <c r="Q2" s="9">
        <v>181.2634227928302</v>
      </c>
      <c r="R2" s="9">
        <v>180.37580985496854</v>
      </c>
      <c r="S2" s="9">
        <v>170.29680939115116</v>
      </c>
      <c r="T2" s="9">
        <v>149.23479612891364</v>
      </c>
      <c r="U2" s="9">
        <v>150.16056697081825</v>
      </c>
      <c r="V2" s="9">
        <v>136.31268089412916</v>
      </c>
      <c r="W2" s="9">
        <v>123.42500567609441</v>
      </c>
      <c r="X2" s="9">
        <v>86.62012519938563</v>
      </c>
      <c r="Y2" s="9">
        <v>84.35852240816476</v>
      </c>
      <c r="Z2" s="9">
        <v>83.53968057562147</v>
      </c>
      <c r="AA2" s="9">
        <v>61.618343026636786</v>
      </c>
      <c r="AB2" s="9">
        <v>64.28401043551166</v>
      </c>
      <c r="AC2" s="9">
        <v>68.48052387176091</v>
      </c>
      <c r="AD2" s="9">
        <v>66.68210535805107</v>
      </c>
    </row>
    <row r="3" spans="1:30" ht="13.5" customHeight="1">
      <c r="A3" s="2">
        <v>2</v>
      </c>
      <c r="B3" s="3" t="s">
        <v>3</v>
      </c>
      <c r="C3" s="9">
        <v>258.2561336869375</v>
      </c>
      <c r="D3" s="9">
        <v>352.3765452665981</v>
      </c>
      <c r="E3" s="9">
        <v>397.9952174280866</v>
      </c>
      <c r="F3" s="9">
        <v>452.56715668812996</v>
      </c>
      <c r="G3" s="9">
        <v>461.29304961552043</v>
      </c>
      <c r="H3" s="9">
        <v>545.185967026334</v>
      </c>
      <c r="I3" s="9">
        <v>656.5325445290309</v>
      </c>
      <c r="J3" s="9">
        <v>638.9210947618762</v>
      </c>
      <c r="K3" s="9">
        <v>721.7365789645592</v>
      </c>
      <c r="L3" s="9">
        <v>777.2977952509347</v>
      </c>
      <c r="M3" s="9">
        <v>765.5156744642885</v>
      </c>
      <c r="N3" s="9">
        <v>845.8306921632469</v>
      </c>
      <c r="O3" s="9">
        <v>821.5164598386951</v>
      </c>
      <c r="P3" s="9">
        <v>897.3612641193732</v>
      </c>
      <c r="Q3" s="9">
        <v>907.4564322937948</v>
      </c>
      <c r="R3" s="9">
        <v>952.0512171811054</v>
      </c>
      <c r="S3" s="9">
        <v>960.5365084868217</v>
      </c>
      <c r="T3" s="9">
        <v>887.1141049314539</v>
      </c>
      <c r="U3" s="9">
        <v>989.6401214099078</v>
      </c>
      <c r="V3" s="9">
        <v>1025.0399892523235</v>
      </c>
      <c r="W3" s="9">
        <v>1135.0026413067274</v>
      </c>
      <c r="X3" s="9">
        <v>920.981694705422</v>
      </c>
      <c r="Y3" s="9">
        <v>1020.2661483570918</v>
      </c>
      <c r="Z3" s="9">
        <v>1117.2770981302604</v>
      </c>
      <c r="AA3" s="9">
        <v>877.2141095081145</v>
      </c>
      <c r="AB3" s="9">
        <v>934.0407706287479</v>
      </c>
      <c r="AC3" s="9">
        <v>941.0764129493782</v>
      </c>
      <c r="AD3" s="9">
        <v>864.9122989251119</v>
      </c>
    </row>
    <row r="4" spans="1:30" ht="13.5" customHeight="1">
      <c r="A4" s="2">
        <v>3</v>
      </c>
      <c r="B4" s="3" t="s">
        <v>4</v>
      </c>
      <c r="C4" s="9">
        <v>1143.937556939926</v>
      </c>
      <c r="D4" s="9">
        <v>1395.4496928744877</v>
      </c>
      <c r="E4" s="9">
        <v>1454.7277091799274</v>
      </c>
      <c r="F4" s="9">
        <v>1550.4541949419965</v>
      </c>
      <c r="G4" s="9">
        <v>1539.81988210424</v>
      </c>
      <c r="H4" s="9">
        <v>1769.3125635189801</v>
      </c>
      <c r="I4" s="9">
        <v>2032.2306809032407</v>
      </c>
      <c r="J4" s="9">
        <v>1926.6923497520327</v>
      </c>
      <c r="K4" s="9">
        <v>2140.9541342252182</v>
      </c>
      <c r="L4" s="9">
        <v>2260.330025579522</v>
      </c>
      <c r="M4" s="9">
        <v>2147.6615901291566</v>
      </c>
      <c r="N4" s="9">
        <v>2377.0068614418115</v>
      </c>
      <c r="O4" s="9">
        <v>2307.2244233500455</v>
      </c>
      <c r="P4" s="9">
        <v>2552.771873623093</v>
      </c>
      <c r="Q4" s="9">
        <v>2603.707798380561</v>
      </c>
      <c r="R4" s="9">
        <v>2786.9652315812637</v>
      </c>
      <c r="S4" s="9">
        <v>2869.482021948116</v>
      </c>
      <c r="T4" s="9">
        <v>2695.916972547232</v>
      </c>
      <c r="U4" s="9">
        <v>3043.6447512105933</v>
      </c>
      <c r="V4" s="9">
        <v>3177.560198382602</v>
      </c>
      <c r="W4" s="9">
        <v>3634.6221581840796</v>
      </c>
      <c r="X4" s="9">
        <v>3015.646695928104</v>
      </c>
      <c r="Y4" s="9">
        <v>3413.9817119739605</v>
      </c>
      <c r="Z4" s="9">
        <v>3824.7931758488703</v>
      </c>
      <c r="AA4" s="9">
        <v>3059.378910521607</v>
      </c>
      <c r="AB4" s="9">
        <v>3373.039193481404</v>
      </c>
      <c r="AC4" s="9">
        <v>3571.543762133405</v>
      </c>
      <c r="AD4" s="9">
        <v>3430.5096321192605</v>
      </c>
    </row>
    <row r="5" spans="1:30" ht="13.5" customHeight="1">
      <c r="A5" s="2" t="s">
        <v>32</v>
      </c>
      <c r="B5" s="3" t="s">
        <v>5</v>
      </c>
      <c r="C5" s="9">
        <v>1829.5508696744857</v>
      </c>
      <c r="D5" s="9">
        <v>1969.8730924807073</v>
      </c>
      <c r="E5" s="9">
        <v>1835.9491701228353</v>
      </c>
      <c r="F5" s="9">
        <v>1798.2946508828825</v>
      </c>
      <c r="G5" s="9">
        <v>1607.244770983764</v>
      </c>
      <c r="H5" s="9">
        <v>1551.9005488675039</v>
      </c>
      <c r="I5" s="9">
        <v>1652.1886721442186</v>
      </c>
      <c r="J5" s="9">
        <v>1397.1316774248892</v>
      </c>
      <c r="K5" s="9">
        <v>1322.2771373926562</v>
      </c>
      <c r="L5" s="9">
        <v>1211.476601948718</v>
      </c>
      <c r="M5" s="9">
        <v>1011.6367773821538</v>
      </c>
      <c r="N5" s="9">
        <v>939.3570405881882</v>
      </c>
      <c r="O5" s="9">
        <v>761.8559029946515</v>
      </c>
      <c r="P5" s="9">
        <v>724.6565598948706</v>
      </c>
      <c r="Q5" s="9">
        <v>640.3260045171025</v>
      </c>
      <c r="R5" s="9">
        <v>583.3825137687683</v>
      </c>
      <c r="S5" s="9">
        <v>494.82111502786216</v>
      </c>
      <c r="T5" s="9">
        <v>377.2150008094254</v>
      </c>
      <c r="U5" s="9">
        <v>328.71656956618335</v>
      </c>
      <c r="V5" s="9">
        <v>268.4858828626486</v>
      </c>
      <c r="W5" s="9">
        <v>235.85543903969008</v>
      </c>
      <c r="X5" s="9">
        <v>174.27392852113883</v>
      </c>
      <c r="Y5" s="9">
        <v>176.52647802059857</v>
      </c>
      <c r="Z5" s="9">
        <v>171.87311121363453</v>
      </c>
      <c r="AA5" s="9">
        <v>118.71658258983415</v>
      </c>
      <c r="AB5" s="9">
        <v>112.95373024264426</v>
      </c>
      <c r="AC5" s="9">
        <v>104.42006396396978</v>
      </c>
      <c r="AD5" s="9">
        <v>83.30639524475397</v>
      </c>
    </row>
    <row r="6" spans="1:30" ht="13.5" customHeight="1">
      <c r="A6" s="2" t="s">
        <v>31</v>
      </c>
      <c r="B6" s="3" t="s">
        <v>52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2.293044077003362</v>
      </c>
      <c r="L6" s="9">
        <v>3.846519018898602</v>
      </c>
      <c r="M6" s="9">
        <v>6.573075826279358</v>
      </c>
      <c r="N6" s="9">
        <v>11.794867865050977</v>
      </c>
      <c r="O6" s="9">
        <v>19.159112503590645</v>
      </c>
      <c r="P6" s="9">
        <v>27.410846729532075</v>
      </c>
      <c r="Q6" s="9">
        <v>35.795931874140734</v>
      </c>
      <c r="R6" s="9">
        <v>47.570199018737654</v>
      </c>
      <c r="S6" s="9">
        <v>64.75001329397232</v>
      </c>
      <c r="T6" s="9">
        <v>71.89137185274993</v>
      </c>
      <c r="U6" s="9">
        <v>93.43908496693992</v>
      </c>
      <c r="V6" s="9">
        <v>109.17494661005847</v>
      </c>
      <c r="W6" s="9">
        <v>139.78415599069953</v>
      </c>
      <c r="X6" s="9">
        <v>127.19053204082435</v>
      </c>
      <c r="Y6" s="9">
        <v>156.2802535081732</v>
      </c>
      <c r="Z6" s="9">
        <v>184.82923240269605</v>
      </c>
      <c r="AA6" s="9">
        <v>156.87218160759278</v>
      </c>
      <c r="AB6" s="9">
        <v>181.59407481123085</v>
      </c>
      <c r="AC6" s="9">
        <v>201.56800593309205</v>
      </c>
      <c r="AD6" s="9">
        <v>201.44891072536348</v>
      </c>
    </row>
    <row r="7" spans="1:30" ht="13.5" customHeight="1">
      <c r="A7" s="2">
        <v>5</v>
      </c>
      <c r="B7" s="3" t="s">
        <v>6</v>
      </c>
      <c r="C7" s="9">
        <v>4040.6400941521074</v>
      </c>
      <c r="D7" s="9">
        <v>4246.571812065933</v>
      </c>
      <c r="E7" s="9">
        <v>3866.7728896320423</v>
      </c>
      <c r="F7" s="9">
        <v>3689.2525195841836</v>
      </c>
      <c r="G7" s="9">
        <v>3224.36712460389</v>
      </c>
      <c r="H7" s="9">
        <v>3299.406893549544</v>
      </c>
      <c r="I7" s="9">
        <v>3448.6379365292123</v>
      </c>
      <c r="J7" s="9">
        <v>2942.133871755344</v>
      </c>
      <c r="K7" s="9">
        <v>2928.2779262241324</v>
      </c>
      <c r="L7" s="9">
        <v>2861.2177440855994</v>
      </c>
      <c r="M7" s="21">
        <v>2560.73162080059</v>
      </c>
      <c r="N7" s="21">
        <v>2736.959256268251</v>
      </c>
      <c r="O7" s="21">
        <v>2573.435379306652</v>
      </c>
      <c r="P7" s="21">
        <v>2726.9513295587217</v>
      </c>
      <c r="Q7" s="21">
        <v>2669.4936828019995</v>
      </c>
      <c r="R7" s="21">
        <v>2707.386157917712</v>
      </c>
      <c r="S7" s="21">
        <v>2602.2645592381004</v>
      </c>
      <c r="T7" s="21">
        <v>2295.2338900984205</v>
      </c>
      <c r="U7" s="21">
        <v>2470.460925143352</v>
      </c>
      <c r="V7" s="21">
        <v>2527.9941207914144</v>
      </c>
      <c r="W7" s="21">
        <v>2909.0567957248095</v>
      </c>
      <c r="X7" s="21">
        <v>2459.5117732856975</v>
      </c>
      <c r="Y7" s="21">
        <v>2850.95577260176</v>
      </c>
      <c r="Z7" s="21">
        <v>3249.604633174858</v>
      </c>
      <c r="AA7" s="21">
        <v>2683.7278089757256</v>
      </c>
      <c r="AB7" s="21">
        <v>3032.3545902661867</v>
      </c>
      <c r="AC7" s="9">
        <v>3295.7325998098563</v>
      </c>
      <c r="AD7" s="9">
        <v>3263.5297551520416</v>
      </c>
    </row>
    <row r="8" spans="1:30" ht="13.5" customHeight="1">
      <c r="A8" s="2">
        <v>6</v>
      </c>
      <c r="B8" s="3" t="s">
        <v>7</v>
      </c>
      <c r="C8" s="9">
        <v>3877.1959270139027</v>
      </c>
      <c r="D8" s="9">
        <v>4038.6967217709744</v>
      </c>
      <c r="E8" s="9">
        <v>3618.537401462185</v>
      </c>
      <c r="F8" s="9">
        <v>3371.977078664025</v>
      </c>
      <c r="G8" s="9">
        <v>2884.8562411866637</v>
      </c>
      <c r="H8" s="9">
        <v>2840.0594773143866</v>
      </c>
      <c r="I8" s="9">
        <v>2865.0338275920703</v>
      </c>
      <c r="J8" s="9">
        <v>2296.7087375118417</v>
      </c>
      <c r="K8" s="9">
        <v>2126.4248981530704</v>
      </c>
      <c r="L8" s="9">
        <v>1912.45589163899</v>
      </c>
      <c r="M8" s="9">
        <v>1610.3757795732563</v>
      </c>
      <c r="N8" s="9">
        <v>1653.339711665543</v>
      </c>
      <c r="O8" s="9">
        <v>1499.075042422198</v>
      </c>
      <c r="P8" s="9">
        <v>1531.1937595484108</v>
      </c>
      <c r="Q8" s="9">
        <v>1442.7833945050356</v>
      </c>
      <c r="R8" s="9">
        <v>1425.6211783191447</v>
      </c>
      <c r="S8" s="9">
        <v>1258.1654340493653</v>
      </c>
      <c r="T8" s="9">
        <v>1022.3252871789</v>
      </c>
      <c r="U8" s="9">
        <v>998.2389996997565</v>
      </c>
      <c r="V8" s="9">
        <v>846.6944922572051</v>
      </c>
      <c r="W8" s="9">
        <v>775.7606756032108</v>
      </c>
      <c r="X8" s="9">
        <v>577.6778445278189</v>
      </c>
      <c r="Y8" s="9">
        <v>592.6191978942326</v>
      </c>
      <c r="Z8" s="9">
        <v>601.4276798859647</v>
      </c>
      <c r="AA8" s="9">
        <v>438.3627885639913</v>
      </c>
      <c r="AB8" s="9">
        <v>444.79805705334</v>
      </c>
      <c r="AC8" s="9">
        <v>440.7964893327694</v>
      </c>
      <c r="AD8" s="9">
        <v>403.82802779494443</v>
      </c>
    </row>
    <row r="9" spans="1:30" ht="13.5" customHeight="1">
      <c r="A9" s="2">
        <v>7</v>
      </c>
      <c r="B9" s="3" t="s">
        <v>8</v>
      </c>
      <c r="C9" s="9">
        <v>4642.934741258803</v>
      </c>
      <c r="D9" s="9">
        <v>4983.555570488452</v>
      </c>
      <c r="E9" s="9">
        <v>4635.529781463402</v>
      </c>
      <c r="F9" s="9">
        <v>4523.139276890988</v>
      </c>
      <c r="G9" s="9">
        <v>4043.3849377151446</v>
      </c>
      <c r="H9" s="9">
        <v>4176.777971188926</v>
      </c>
      <c r="I9" s="9">
        <v>4346.654693058805</v>
      </c>
      <c r="J9" s="9">
        <v>3697.243167783765</v>
      </c>
      <c r="K9" s="9">
        <v>3659.4960192182466</v>
      </c>
      <c r="L9" s="9">
        <v>3522.066412585193</v>
      </c>
      <c r="M9" s="9">
        <v>3126.1251656866025</v>
      </c>
      <c r="N9" s="9">
        <v>3178.7608944897647</v>
      </c>
      <c r="O9" s="9">
        <v>2845.2281212845496</v>
      </c>
      <c r="P9" s="9">
        <v>2867.4834451927136</v>
      </c>
      <c r="Q9" s="9">
        <v>2680.069300517707</v>
      </c>
      <c r="R9" s="9">
        <v>2590.7158710168405</v>
      </c>
      <c r="S9" s="9">
        <v>2336.6820507971706</v>
      </c>
      <c r="T9" s="9">
        <v>1877.8927813441612</v>
      </c>
      <c r="U9" s="9">
        <v>1843.3238885574017</v>
      </c>
      <c r="V9" s="9">
        <v>1639.9590909912356</v>
      </c>
      <c r="W9" s="9">
        <v>1493.1097671064854</v>
      </c>
      <c r="X9" s="9">
        <v>993.7037091026642</v>
      </c>
      <c r="Y9" s="9">
        <v>890.830994101481</v>
      </c>
      <c r="Z9" s="9">
        <v>755.7427136481584</v>
      </c>
      <c r="AA9" s="9">
        <v>461.74734833136347</v>
      </c>
      <c r="AB9" s="9">
        <v>473.1946098848585</v>
      </c>
      <c r="AC9" s="9">
        <v>472.44985226684366</v>
      </c>
      <c r="AD9" s="9">
        <v>432.3545913244407</v>
      </c>
    </row>
    <row r="10" spans="1:30" ht="13.5" customHeight="1">
      <c r="A10" s="2">
        <v>8</v>
      </c>
      <c r="B10" s="3" t="s">
        <v>35</v>
      </c>
      <c r="C10" s="9">
        <v>5218.505864727962</v>
      </c>
      <c r="D10" s="9">
        <v>5828.145421525665</v>
      </c>
      <c r="E10" s="9">
        <v>5603.342708765851</v>
      </c>
      <c r="F10" s="9">
        <v>5605.301186230646</v>
      </c>
      <c r="G10" s="9">
        <v>5141.292341170774</v>
      </c>
      <c r="H10" s="9">
        <v>5390.244111690403</v>
      </c>
      <c r="I10" s="9">
        <v>5840.978451992915</v>
      </c>
      <c r="J10" s="9">
        <v>5185.8039109545225</v>
      </c>
      <c r="K10" s="9">
        <v>5308.391130642145</v>
      </c>
      <c r="L10" s="9">
        <v>5266.0589068056925</v>
      </c>
      <c r="M10" s="9">
        <v>4860.732358196755</v>
      </c>
      <c r="N10" s="9">
        <v>5192.68380265395</v>
      </c>
      <c r="O10" s="9">
        <v>4860.984460689114</v>
      </c>
      <c r="P10" s="9">
        <v>5089.581586728147</v>
      </c>
      <c r="Q10" s="9">
        <v>4952.038292322711</v>
      </c>
      <c r="R10" s="9">
        <v>4990.186983608817</v>
      </c>
      <c r="S10" s="9">
        <v>4787.539414411833</v>
      </c>
      <c r="T10" s="9">
        <v>4226.2504868627375</v>
      </c>
      <c r="U10" s="9">
        <v>4516.660440527244</v>
      </c>
      <c r="V10" s="9">
        <v>4360.420323584008</v>
      </c>
      <c r="W10" s="9">
        <v>4484.660486798861</v>
      </c>
      <c r="X10" s="9">
        <v>3327.980555167008</v>
      </c>
      <c r="Y10" s="9">
        <v>3434.7378934457884</v>
      </c>
      <c r="Z10" s="9">
        <v>3489.7318948545676</v>
      </c>
      <c r="AA10" s="9">
        <v>2501.7995467248347</v>
      </c>
      <c r="AB10" s="9">
        <v>2639.384644540871</v>
      </c>
      <c r="AC10" s="9">
        <v>2695.371593146336</v>
      </c>
      <c r="AD10" s="9">
        <v>2533.051773362396</v>
      </c>
    </row>
    <row r="11" spans="1:30" ht="13.5" customHeight="1">
      <c r="A11" s="2">
        <v>9</v>
      </c>
      <c r="B11" s="3" t="s">
        <v>36</v>
      </c>
      <c r="C11" s="9">
        <v>87.62532128107149</v>
      </c>
      <c r="D11" s="9">
        <v>103.66758433399002</v>
      </c>
      <c r="E11" s="9">
        <v>112.47797245458626</v>
      </c>
      <c r="F11" s="9">
        <v>129.83519098922287</v>
      </c>
      <c r="G11" s="9">
        <v>139.39501386422486</v>
      </c>
      <c r="H11" s="9">
        <v>173.10154588496954</v>
      </c>
      <c r="I11" s="9">
        <v>209.70837858087094</v>
      </c>
      <c r="J11" s="9">
        <v>205.13956288589767</v>
      </c>
      <c r="K11" s="9">
        <v>227.14071620465927</v>
      </c>
      <c r="L11" s="9">
        <v>244.08932613249146</v>
      </c>
      <c r="M11" s="9">
        <v>243.90952198809774</v>
      </c>
      <c r="N11" s="9">
        <v>287.6681286168196</v>
      </c>
      <c r="O11" s="9">
        <v>289.2590065972682</v>
      </c>
      <c r="P11" s="9">
        <v>326.0926476668324</v>
      </c>
      <c r="Q11" s="9">
        <v>337.60000303623343</v>
      </c>
      <c r="R11" s="9">
        <v>362.3608289615375</v>
      </c>
      <c r="S11" s="9">
        <v>364.44089493319143</v>
      </c>
      <c r="T11" s="9">
        <v>341.1630643953212</v>
      </c>
      <c r="U11" s="9">
        <v>379.65582560481846</v>
      </c>
      <c r="V11" s="9">
        <v>382.93170867428904</v>
      </c>
      <c r="W11" s="9">
        <v>421.1117346030401</v>
      </c>
      <c r="X11" s="9">
        <v>354.27071919710676</v>
      </c>
      <c r="Y11" s="9">
        <v>387.6416030743068</v>
      </c>
      <c r="Z11" s="9">
        <v>409.5615877821961</v>
      </c>
      <c r="AA11" s="9">
        <v>321.01430401863456</v>
      </c>
      <c r="AB11" s="9">
        <v>333.4525040348186</v>
      </c>
      <c r="AC11" s="9">
        <v>337.0789162747191</v>
      </c>
      <c r="AD11" s="9">
        <v>319.8050471837717</v>
      </c>
    </row>
    <row r="12" spans="1:30" ht="13.5" customHeight="1">
      <c r="A12" s="2">
        <v>10</v>
      </c>
      <c r="B12" s="3" t="s">
        <v>9</v>
      </c>
      <c r="C12" s="9">
        <v>1963.7314272120864</v>
      </c>
      <c r="D12" s="9">
        <v>2139.9277872259436</v>
      </c>
      <c r="E12" s="9">
        <v>2021.4349380025506</v>
      </c>
      <c r="F12" s="9">
        <v>1968.900751557803</v>
      </c>
      <c r="G12" s="9">
        <v>1750.367559614419</v>
      </c>
      <c r="H12" s="9">
        <v>1776.864594645423</v>
      </c>
      <c r="I12" s="9">
        <v>1794.5113567883004</v>
      </c>
      <c r="J12" s="9">
        <v>1484.9009096387617</v>
      </c>
      <c r="K12" s="9">
        <v>1390.224771893281</v>
      </c>
      <c r="L12" s="9">
        <v>1235.1458000633886</v>
      </c>
      <c r="M12" s="9">
        <v>977.0062316043558</v>
      </c>
      <c r="N12" s="9">
        <v>841.324013962109</v>
      </c>
      <c r="O12" s="9">
        <v>663.5710441374337</v>
      </c>
      <c r="P12" s="9">
        <v>606.8080466571437</v>
      </c>
      <c r="Q12" s="9">
        <v>521.1428322788082</v>
      </c>
      <c r="R12" s="9">
        <v>479.34988874054176</v>
      </c>
      <c r="S12" s="9">
        <v>422.2781574623659</v>
      </c>
      <c r="T12" s="9">
        <v>346.5040885097799</v>
      </c>
      <c r="U12" s="9">
        <v>338.62731214572034</v>
      </c>
      <c r="V12" s="9">
        <v>288.1861818952966</v>
      </c>
      <c r="W12" s="9">
        <v>272.3282253779595</v>
      </c>
      <c r="X12" s="9">
        <v>194.25510618751122</v>
      </c>
      <c r="Y12" s="9">
        <v>189.73293693255164</v>
      </c>
      <c r="Z12" s="9">
        <v>181.58461938232193</v>
      </c>
      <c r="AA12" s="9">
        <v>124.90652107659454</v>
      </c>
      <c r="AB12" s="9">
        <v>119.29582032616221</v>
      </c>
      <c r="AC12" s="9">
        <v>111.72523675207601</v>
      </c>
      <c r="AD12" s="9">
        <v>88.08019036224664</v>
      </c>
    </row>
    <row r="13" spans="1:30" ht="13.5" customHeight="1">
      <c r="A13" s="2" t="s">
        <v>34</v>
      </c>
      <c r="B13" s="3" t="s">
        <v>37</v>
      </c>
      <c r="C13" s="9">
        <v>238.6019161747297</v>
      </c>
      <c r="D13" s="9">
        <v>323.23075310007493</v>
      </c>
      <c r="E13" s="9">
        <v>355.1722175937067</v>
      </c>
      <c r="F13" s="9">
        <v>385.6315666730005</v>
      </c>
      <c r="G13" s="9">
        <v>386.5340028296061</v>
      </c>
      <c r="H13" s="9">
        <v>433.3947422608665</v>
      </c>
      <c r="I13" s="9">
        <v>511.05581648344076</v>
      </c>
      <c r="J13" s="9">
        <v>495.3534340123421</v>
      </c>
      <c r="K13" s="9">
        <v>541.4416096920179</v>
      </c>
      <c r="L13" s="9">
        <v>575.638807367288</v>
      </c>
      <c r="M13" s="9">
        <v>549.5480695879885</v>
      </c>
      <c r="N13" s="9">
        <v>622.8126588537224</v>
      </c>
      <c r="O13" s="9">
        <v>626.8633868461181</v>
      </c>
      <c r="P13" s="9">
        <v>703.9857412657869</v>
      </c>
      <c r="Q13" s="9">
        <v>701.7659539438955</v>
      </c>
      <c r="R13" s="9">
        <v>752.9152437136212</v>
      </c>
      <c r="S13" s="9">
        <v>774.0814355139278</v>
      </c>
      <c r="T13" s="9">
        <v>724.0418908744001</v>
      </c>
      <c r="U13" s="9">
        <v>833.5733784303403</v>
      </c>
      <c r="V13" s="9">
        <v>860.123442954353</v>
      </c>
      <c r="W13" s="9">
        <v>1007.5334759516944</v>
      </c>
      <c r="X13" s="9">
        <v>799.1025597406662</v>
      </c>
      <c r="Y13" s="9">
        <v>866.5122001223921</v>
      </c>
      <c r="Z13" s="9">
        <v>945.9163807985415</v>
      </c>
      <c r="AA13" s="9">
        <v>740.0275963881907</v>
      </c>
      <c r="AB13" s="9">
        <v>786.943524028751</v>
      </c>
      <c r="AC13" s="9">
        <v>798.3144766380035</v>
      </c>
      <c r="AD13" s="9">
        <v>742.4712260274251</v>
      </c>
    </row>
    <row r="14" spans="1:30" ht="13.5" customHeight="1">
      <c r="A14" s="2" t="s">
        <v>33</v>
      </c>
      <c r="B14" s="3" t="s">
        <v>38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9.463496680016608</v>
      </c>
      <c r="L14" s="9">
        <v>24.720062273611617</v>
      </c>
      <c r="M14" s="9">
        <v>56.20879655323396</v>
      </c>
      <c r="N14" s="9">
        <v>139.09810986037442</v>
      </c>
      <c r="O14" s="9">
        <v>223.57272700961317</v>
      </c>
      <c r="P14" s="9">
        <v>351.20209626179843</v>
      </c>
      <c r="Q14" s="9">
        <v>495.2252035249888</v>
      </c>
      <c r="R14" s="9">
        <v>802.8360330164854</v>
      </c>
      <c r="S14" s="9">
        <v>1190.642870213557</v>
      </c>
      <c r="T14" s="9">
        <v>1242.6457948032728</v>
      </c>
      <c r="U14" s="9">
        <v>1563.3235747699168</v>
      </c>
      <c r="V14" s="9">
        <v>1727.3652923248458</v>
      </c>
      <c r="W14" s="9">
        <v>2104.5685897830485</v>
      </c>
      <c r="X14" s="9">
        <v>1809.0846879485123</v>
      </c>
      <c r="Y14" s="9">
        <v>2151.1137636616254</v>
      </c>
      <c r="Z14" s="9">
        <v>2510.541204638253</v>
      </c>
      <c r="AA14" s="9">
        <v>2102.410667343784</v>
      </c>
      <c r="AB14" s="9">
        <v>2378.1082759219903</v>
      </c>
      <c r="AC14" s="9">
        <v>2610.2889008997154</v>
      </c>
      <c r="AD14" s="9">
        <v>2620.285398355396</v>
      </c>
    </row>
    <row r="15" spans="1:30" ht="24.75" customHeight="1">
      <c r="A15" s="2" t="s">
        <v>43</v>
      </c>
      <c r="B15" s="3" t="s">
        <v>39</v>
      </c>
      <c r="C15" s="9">
        <v>456.4113207153517</v>
      </c>
      <c r="D15" s="9">
        <v>564.5629737483049</v>
      </c>
      <c r="E15" s="9">
        <v>601.9047640310258</v>
      </c>
      <c r="F15" s="9">
        <v>674.1444655896023</v>
      </c>
      <c r="G15" s="9">
        <v>694.656450548808</v>
      </c>
      <c r="H15" s="9">
        <v>836.2409530743898</v>
      </c>
      <c r="I15" s="9">
        <v>992.1564318468029</v>
      </c>
      <c r="J15" s="9">
        <v>944.7803979387838</v>
      </c>
      <c r="K15" s="9">
        <v>1063.1209072049792</v>
      </c>
      <c r="L15" s="9">
        <v>1144.3804739982918</v>
      </c>
      <c r="M15" s="9">
        <v>1124.5602686118616</v>
      </c>
      <c r="N15" s="9">
        <v>1328.4041457674036</v>
      </c>
      <c r="O15" s="9">
        <v>1343.7700769884982</v>
      </c>
      <c r="P15" s="9">
        <v>1529.719557219671</v>
      </c>
      <c r="Q15" s="9">
        <v>1599.0794857609744</v>
      </c>
      <c r="R15" s="9">
        <v>1766.8080932517214</v>
      </c>
      <c r="S15" s="9">
        <v>1921.5313207222825</v>
      </c>
      <c r="T15" s="9">
        <v>1848.7166119077572</v>
      </c>
      <c r="U15" s="9">
        <v>2091.49136913288</v>
      </c>
      <c r="V15" s="9">
        <v>2125.3924536633813</v>
      </c>
      <c r="W15" s="9">
        <v>2458.380529503358</v>
      </c>
      <c r="X15" s="9">
        <v>2103.3717733014005</v>
      </c>
      <c r="Y15" s="9">
        <v>2482.1121923014257</v>
      </c>
      <c r="Z15" s="9">
        <v>2822.047291394041</v>
      </c>
      <c r="AA15" s="9">
        <v>2324.051139057541</v>
      </c>
      <c r="AB15" s="9">
        <v>2679.955314508587</v>
      </c>
      <c r="AC15" s="9">
        <v>2946.598217110605</v>
      </c>
      <c r="AD15" s="9">
        <v>2856.243651023589</v>
      </c>
    </row>
    <row r="16" spans="1:30" ht="13.5" customHeight="1">
      <c r="A16" s="2" t="s">
        <v>44</v>
      </c>
      <c r="B16" s="3" t="s">
        <v>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2.033711017927928</v>
      </c>
      <c r="N16" s="9">
        <v>6.969428343962397</v>
      </c>
      <c r="O16" s="9">
        <v>9.761957667655391</v>
      </c>
      <c r="P16" s="9">
        <v>13.655303994694993</v>
      </c>
      <c r="Q16" s="9">
        <v>30.333984123717546</v>
      </c>
      <c r="R16" s="9">
        <v>79.14055863937466</v>
      </c>
      <c r="S16" s="9">
        <v>133.45961485630983</v>
      </c>
      <c r="T16" s="9">
        <v>195.01823681680204</v>
      </c>
      <c r="U16" s="9">
        <v>258.3706391507892</v>
      </c>
      <c r="V16" s="9">
        <v>304.9083821054598</v>
      </c>
      <c r="W16" s="9">
        <v>378.9011860053841</v>
      </c>
      <c r="X16" s="9">
        <v>354.9573228561974</v>
      </c>
      <c r="Y16" s="9">
        <v>444.2247516712544</v>
      </c>
      <c r="Z16" s="9">
        <v>532.4585628158251</v>
      </c>
      <c r="AA16" s="9">
        <v>519.8160947922726</v>
      </c>
      <c r="AB16" s="9">
        <v>678.3251526216566</v>
      </c>
      <c r="AC16" s="9">
        <v>819.1817333073375</v>
      </c>
      <c r="AD16" s="9">
        <v>796.5622305783231</v>
      </c>
    </row>
    <row r="17" spans="1:30" ht="24.75" customHeight="1">
      <c r="A17" s="2">
        <v>13</v>
      </c>
      <c r="B17" s="3" t="s">
        <v>40</v>
      </c>
      <c r="C17" s="9">
        <v>890.8683364868467</v>
      </c>
      <c r="D17" s="9">
        <v>1052.8071177569943</v>
      </c>
      <c r="E17" s="9">
        <v>1069.4648444583484</v>
      </c>
      <c r="F17" s="9">
        <v>1113.952994913108</v>
      </c>
      <c r="G17" s="9">
        <v>1065.5572399698806</v>
      </c>
      <c r="H17" s="9">
        <v>1171.2609009390403</v>
      </c>
      <c r="I17" s="9">
        <v>1310.608139223962</v>
      </c>
      <c r="J17" s="9">
        <v>1209.046807835725</v>
      </c>
      <c r="K17" s="9">
        <v>1248.903604852371</v>
      </c>
      <c r="L17" s="9">
        <v>1278.3138181105467</v>
      </c>
      <c r="M17" s="9">
        <v>1191.7135003048263</v>
      </c>
      <c r="N17" s="9">
        <v>1270.7332786805455</v>
      </c>
      <c r="O17" s="9">
        <v>1199.0987212122568</v>
      </c>
      <c r="P17" s="9">
        <v>1293.608740597185</v>
      </c>
      <c r="Q17" s="9">
        <v>1262.6623581346205</v>
      </c>
      <c r="R17" s="9">
        <v>1311.6107285327992</v>
      </c>
      <c r="S17" s="9">
        <v>1287.5919787189187</v>
      </c>
      <c r="T17" s="9">
        <v>1198.4918497218573</v>
      </c>
      <c r="U17" s="9">
        <v>1277.632655208174</v>
      </c>
      <c r="V17" s="9">
        <v>1280.4520003374816</v>
      </c>
      <c r="W17" s="9">
        <v>1376.5020104688344</v>
      </c>
      <c r="X17" s="9">
        <v>1179.4879869191197</v>
      </c>
      <c r="Y17" s="9">
        <v>1277.3309424134145</v>
      </c>
      <c r="Z17" s="9">
        <v>1375.1279345554556</v>
      </c>
      <c r="AA17" s="9">
        <v>1135.4553472033083</v>
      </c>
      <c r="AB17" s="9">
        <v>1241.7940595281814</v>
      </c>
      <c r="AC17" s="9">
        <v>1322.80861357661</v>
      </c>
      <c r="AD17" s="9">
        <v>1285.2751067673942</v>
      </c>
    </row>
    <row r="18" spans="1:30" ht="24.75" customHeight="1">
      <c r="A18" s="2" t="s">
        <v>45</v>
      </c>
      <c r="B18" s="3" t="s">
        <v>10</v>
      </c>
      <c r="C18" s="9">
        <v>231.078678460191</v>
      </c>
      <c r="D18" s="9">
        <v>303.3738035602191</v>
      </c>
      <c r="E18" s="9">
        <v>346.327568698065</v>
      </c>
      <c r="F18" s="9">
        <v>380.4642151072184</v>
      </c>
      <c r="G18" s="9">
        <v>406.1381938668215</v>
      </c>
      <c r="H18" s="9">
        <v>487.0271414191357</v>
      </c>
      <c r="I18" s="9">
        <v>587.0772682634534</v>
      </c>
      <c r="J18" s="9">
        <v>563.2327522649075</v>
      </c>
      <c r="K18" s="9">
        <v>625.9416498347089</v>
      </c>
      <c r="L18" s="9">
        <v>674.8283906687884</v>
      </c>
      <c r="M18" s="9">
        <v>649.186720066421</v>
      </c>
      <c r="N18" s="9">
        <v>716.6985650896524</v>
      </c>
      <c r="O18" s="9">
        <v>714.7000760864347</v>
      </c>
      <c r="P18" s="9">
        <v>799.7411253721182</v>
      </c>
      <c r="Q18" s="9">
        <v>825.1043562705062</v>
      </c>
      <c r="R18" s="9">
        <v>899.8514393434837</v>
      </c>
      <c r="S18" s="9">
        <v>948.5235875305524</v>
      </c>
      <c r="T18" s="9">
        <v>930.6619714389119</v>
      </c>
      <c r="U18" s="9">
        <v>1087.7989285418384</v>
      </c>
      <c r="V18" s="9">
        <v>1115.4719894089274</v>
      </c>
      <c r="W18" s="9">
        <v>1266.0749606242239</v>
      </c>
      <c r="X18" s="9">
        <v>1092.713864320962</v>
      </c>
      <c r="Y18" s="9">
        <v>1273.0924854983068</v>
      </c>
      <c r="Z18" s="9">
        <v>1428.6575822633417</v>
      </c>
      <c r="AA18" s="9">
        <v>1170.0034156585718</v>
      </c>
      <c r="AB18" s="9">
        <v>1336.6065749936188</v>
      </c>
      <c r="AC18" s="9">
        <v>1453.9765906205246</v>
      </c>
      <c r="AD18" s="9">
        <v>1393.5283853342405</v>
      </c>
    </row>
    <row r="19" spans="1:30" ht="13.5" customHeight="1">
      <c r="A19" s="2" t="s">
        <v>46</v>
      </c>
      <c r="B19" s="3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5.936024241453485</v>
      </c>
      <c r="Q19" s="9">
        <v>5.856632415817426</v>
      </c>
      <c r="R19" s="9">
        <v>14.460598148221816</v>
      </c>
      <c r="S19" s="9">
        <v>45.610091274659545</v>
      </c>
      <c r="T19" s="9">
        <v>58.63946700224052</v>
      </c>
      <c r="U19" s="9">
        <v>101.34662916210289</v>
      </c>
      <c r="V19" s="9">
        <v>123.50017723559728</v>
      </c>
      <c r="W19" s="9">
        <v>155.46928709216735</v>
      </c>
      <c r="X19" s="9">
        <v>154.28741762714714</v>
      </c>
      <c r="Y19" s="9">
        <v>177.90173890788745</v>
      </c>
      <c r="Z19" s="9">
        <v>195.18236514735423</v>
      </c>
      <c r="AA19" s="9">
        <v>175.23172421777917</v>
      </c>
      <c r="AB19" s="9">
        <v>198.35174714642332</v>
      </c>
      <c r="AC19" s="9">
        <v>230.33713483613147</v>
      </c>
      <c r="AD19" s="9">
        <v>224.14557703333767</v>
      </c>
    </row>
    <row r="20" spans="1:30" ht="24.75" customHeight="1">
      <c r="A20" s="2">
        <v>15</v>
      </c>
      <c r="B20" s="3" t="s">
        <v>11</v>
      </c>
      <c r="C20" s="9">
        <v>388.0913827510585</v>
      </c>
      <c r="D20" s="9">
        <v>461.32089907201214</v>
      </c>
      <c r="E20" s="9">
        <v>493.16494529059605</v>
      </c>
      <c r="F20" s="9">
        <v>512.010157629317</v>
      </c>
      <c r="G20" s="9">
        <v>491.4402441858458</v>
      </c>
      <c r="H20" s="9">
        <v>539.6353287241506</v>
      </c>
      <c r="I20" s="9">
        <v>581.4608572040285</v>
      </c>
      <c r="J20" s="9">
        <v>551.8783359173839</v>
      </c>
      <c r="K20" s="9">
        <v>562.4175646385424</v>
      </c>
      <c r="L20" s="9">
        <v>580.1931086385888</v>
      </c>
      <c r="M20" s="9">
        <v>549.2869373846269</v>
      </c>
      <c r="N20" s="9">
        <v>578.4986192271122</v>
      </c>
      <c r="O20" s="9">
        <v>544.4995802369674</v>
      </c>
      <c r="P20" s="9">
        <v>586.8197767330344</v>
      </c>
      <c r="Q20" s="9">
        <v>564.0576356645663</v>
      </c>
      <c r="R20" s="9">
        <v>580.852274012946</v>
      </c>
      <c r="S20" s="9">
        <v>566.8024739137129</v>
      </c>
      <c r="T20" s="9">
        <v>526.6611536663688</v>
      </c>
      <c r="U20" s="9">
        <v>566.4551959687897</v>
      </c>
      <c r="V20" s="9">
        <v>561.7162610231495</v>
      </c>
      <c r="W20" s="9">
        <v>598.6504372144793</v>
      </c>
      <c r="X20" s="9">
        <v>527.7395977619482</v>
      </c>
      <c r="Y20" s="9">
        <v>563.2279563008104</v>
      </c>
      <c r="Z20" s="9">
        <v>602.2641155868677</v>
      </c>
      <c r="AA20" s="9">
        <v>493.5838419993799</v>
      </c>
      <c r="AB20" s="9">
        <v>530.6381959690293</v>
      </c>
      <c r="AC20" s="9">
        <v>562.5800665153043</v>
      </c>
      <c r="AD20" s="9">
        <v>535.2024213147296</v>
      </c>
    </row>
    <row r="21" spans="1:30" ht="24.75" customHeight="1">
      <c r="A21" s="2" t="s">
        <v>47</v>
      </c>
      <c r="B21" s="3" t="s">
        <v>12</v>
      </c>
      <c r="C21" s="9">
        <v>325.3147955449488</v>
      </c>
      <c r="D21" s="9">
        <v>464.1785857407331</v>
      </c>
      <c r="E21" s="9">
        <v>525.0327472705114</v>
      </c>
      <c r="F21" s="9">
        <v>576.7879119687226</v>
      </c>
      <c r="G21" s="9">
        <v>659.1333257773445</v>
      </c>
      <c r="H21" s="9">
        <v>1003.7296251497452</v>
      </c>
      <c r="I21" s="9">
        <v>1292.395084990749</v>
      </c>
      <c r="J21" s="9">
        <v>1333.605814631511</v>
      </c>
      <c r="K21" s="9">
        <v>1483.95094824758</v>
      </c>
      <c r="L21" s="9">
        <v>1616.4131391599406</v>
      </c>
      <c r="M21" s="9">
        <v>1604.6858018136468</v>
      </c>
      <c r="N21" s="9">
        <v>1750.9333538243154</v>
      </c>
      <c r="O21" s="9">
        <v>1763.7747293850393</v>
      </c>
      <c r="P21" s="9">
        <v>2002.9469158232996</v>
      </c>
      <c r="Q21" s="9">
        <v>2096.7807788621085</v>
      </c>
      <c r="R21" s="9">
        <v>2240.9410562469434</v>
      </c>
      <c r="S21" s="9">
        <v>2440.314490795819</v>
      </c>
      <c r="T21" s="9">
        <v>2495.6398929909888</v>
      </c>
      <c r="U21" s="9">
        <v>3081.482885935316</v>
      </c>
      <c r="V21" s="9">
        <v>3347.3661151646425</v>
      </c>
      <c r="W21" s="9">
        <v>3832.435828138044</v>
      </c>
      <c r="X21" s="9">
        <v>3503.0857579611643</v>
      </c>
      <c r="Y21" s="9">
        <v>4206.764684817024</v>
      </c>
      <c r="Z21" s="9">
        <v>4866.367148113078</v>
      </c>
      <c r="AA21" s="9">
        <v>4238.249146143873</v>
      </c>
      <c r="AB21" s="9">
        <v>4928.773200222156</v>
      </c>
      <c r="AC21" s="9">
        <v>5522.172926400167</v>
      </c>
      <c r="AD21" s="9">
        <v>5303.806968668193</v>
      </c>
    </row>
    <row r="22" spans="1:30" ht="13.5" customHeight="1">
      <c r="A22" s="2" t="s">
        <v>48</v>
      </c>
      <c r="B22" s="3" t="s">
        <v>51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9.185706756873692</v>
      </c>
      <c r="R22" s="9">
        <v>9.469830781301177</v>
      </c>
      <c r="S22" s="9">
        <v>38.719076072731454</v>
      </c>
      <c r="T22" s="9">
        <v>55.919344233102436</v>
      </c>
      <c r="U22" s="9">
        <v>79.9483467160309</v>
      </c>
      <c r="V22" s="9">
        <v>83.62666166932972</v>
      </c>
      <c r="W22" s="9">
        <v>91.9612913952138</v>
      </c>
      <c r="X22" s="9">
        <v>138.6591881317386</v>
      </c>
      <c r="Y22" s="9">
        <v>160.57577761380094</v>
      </c>
      <c r="Z22" s="9">
        <v>190.87843302300556</v>
      </c>
      <c r="AA22" s="9">
        <v>181.35437885248615</v>
      </c>
      <c r="AB22" s="9">
        <v>202.70234596815837</v>
      </c>
      <c r="AC22" s="9">
        <v>235.6924662264528</v>
      </c>
      <c r="AD22" s="9">
        <v>229.31725344780182</v>
      </c>
    </row>
    <row r="23" spans="1:30" ht="24.75" customHeight="1">
      <c r="A23" s="2">
        <v>17</v>
      </c>
      <c r="B23" s="3" t="s">
        <v>13</v>
      </c>
      <c r="C23" s="9">
        <v>1277.2344461137247</v>
      </c>
      <c r="D23" s="9">
        <v>1530.9250222178637</v>
      </c>
      <c r="E23" s="9">
        <v>1580.6692514954998</v>
      </c>
      <c r="F23" s="9">
        <v>1673.8834958528835</v>
      </c>
      <c r="G23" s="9">
        <v>1746.928423497046</v>
      </c>
      <c r="H23" s="9">
        <v>1986.5790364409409</v>
      </c>
      <c r="I23" s="9">
        <v>2237.5552929119604</v>
      </c>
      <c r="J23" s="9">
        <v>2101.4085794740213</v>
      </c>
      <c r="K23" s="9">
        <v>2148.307498274976</v>
      </c>
      <c r="L23" s="9">
        <v>2237.5604901525044</v>
      </c>
      <c r="M23" s="9">
        <v>2165.8746349911103</v>
      </c>
      <c r="N23" s="9">
        <v>2403.2149482302357</v>
      </c>
      <c r="O23" s="9">
        <v>2287.0789083077166</v>
      </c>
      <c r="P23" s="9">
        <v>2430.246903276259</v>
      </c>
      <c r="Q23" s="9">
        <v>2380.238372358756</v>
      </c>
      <c r="R23" s="9">
        <v>2449.5872215128325</v>
      </c>
      <c r="S23" s="9">
        <v>2391.01064683865</v>
      </c>
      <c r="T23" s="9">
        <v>2224.4591450290286</v>
      </c>
      <c r="U23" s="9">
        <v>2328.985738435176</v>
      </c>
      <c r="V23" s="9">
        <v>2336.5927737396005</v>
      </c>
      <c r="W23" s="9">
        <v>2614.110309846251</v>
      </c>
      <c r="X23" s="9">
        <v>2233.634599972997</v>
      </c>
      <c r="Y23" s="9">
        <v>2389.796461163588</v>
      </c>
      <c r="Z23" s="9">
        <v>2547.261431413419</v>
      </c>
      <c r="AA23" s="9">
        <v>2107.79107275089</v>
      </c>
      <c r="AB23" s="9">
        <v>2224.809180193724</v>
      </c>
      <c r="AC23" s="9">
        <v>2333.7470689061606</v>
      </c>
      <c r="AD23" s="9">
        <v>2215.9634509654024</v>
      </c>
    </row>
    <row r="24" spans="1:30" ht="13.5" customHeight="1">
      <c r="A24" s="2">
        <v>18</v>
      </c>
      <c r="B24" s="3" t="s">
        <v>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3.4537103999999994</v>
      </c>
      <c r="I24" s="9">
        <v>21.61035936</v>
      </c>
      <c r="J24" s="9">
        <v>91.07927711999999</v>
      </c>
      <c r="K24" s="9">
        <v>183.5400384</v>
      </c>
      <c r="L24" s="9">
        <v>181.2546688896</v>
      </c>
      <c r="M24" s="9">
        <v>186.32468030194286</v>
      </c>
      <c r="N24" s="9">
        <v>170.9073959657143</v>
      </c>
      <c r="O24" s="9">
        <v>139.87141189714285</v>
      </c>
      <c r="P24" s="9">
        <v>118.39879110857143</v>
      </c>
      <c r="Q24" s="9">
        <v>123.90475114285714</v>
      </c>
      <c r="R24" s="9">
        <v>126.86934065142859</v>
      </c>
      <c r="S24" s="9">
        <v>242.3375735657143</v>
      </c>
      <c r="T24" s="9">
        <v>1057.6372569942857</v>
      </c>
      <c r="U24" s="9">
        <v>2464.618941025508</v>
      </c>
      <c r="V24" s="9">
        <v>3419.4698706039044</v>
      </c>
      <c r="W24" s="9">
        <v>2755.9526773121365</v>
      </c>
      <c r="X24" s="9">
        <v>3899.787193843207</v>
      </c>
      <c r="Y24" s="9">
        <v>5004.8916988671535</v>
      </c>
      <c r="Z24" s="9">
        <v>5420.954536888456</v>
      </c>
      <c r="AA24" s="9">
        <v>5325.227065946453</v>
      </c>
      <c r="AB24" s="9">
        <v>3791.991850578768</v>
      </c>
      <c r="AC24" s="15">
        <v>3931.5410909910365</v>
      </c>
      <c r="AD24" s="15">
        <v>4853.348280518962</v>
      </c>
    </row>
    <row r="25" spans="1:30" ht="13.5" customHeight="1">
      <c r="A25" s="2">
        <v>19</v>
      </c>
      <c r="B25" s="3" t="s">
        <v>15</v>
      </c>
      <c r="C25" s="9">
        <v>1140.3769528224002</v>
      </c>
      <c r="D25" s="9">
        <v>1123.1979499872002</v>
      </c>
      <c r="E25" s="9">
        <v>1363.6881030384002</v>
      </c>
      <c r="F25" s="9">
        <v>1530.360486</v>
      </c>
      <c r="G25" s="9">
        <v>1669.5835119576</v>
      </c>
      <c r="H25" s="9">
        <v>1763.4957664032</v>
      </c>
      <c r="I25" s="9">
        <v>2402.3913616511995</v>
      </c>
      <c r="J25" s="9">
        <v>1734.7303073952</v>
      </c>
      <c r="K25" s="9">
        <v>1575.2600655551998</v>
      </c>
      <c r="L25" s="9">
        <v>1502.6730216623998</v>
      </c>
      <c r="M25" s="9">
        <v>2012.0300710848003</v>
      </c>
      <c r="N25" s="9">
        <v>2154.6795219768</v>
      </c>
      <c r="O25" s="9">
        <v>2563.5222464616</v>
      </c>
      <c r="P25" s="9">
        <v>2895.0067754856</v>
      </c>
      <c r="Q25" s="9">
        <v>3040.7461548479996</v>
      </c>
      <c r="R25" s="9">
        <v>3156.9549879419997</v>
      </c>
      <c r="S25" s="9">
        <v>3474.5589886139996</v>
      </c>
      <c r="T25" s="9">
        <v>4062.019716449999</v>
      </c>
      <c r="U25" s="9">
        <v>4214.10769272</v>
      </c>
      <c r="V25" s="9">
        <v>4573.2194085599995</v>
      </c>
      <c r="W25" s="9">
        <v>5319.392946531839</v>
      </c>
      <c r="X25" s="9">
        <v>5312.595223332</v>
      </c>
      <c r="Y25" s="9">
        <v>5542.677332751599</v>
      </c>
      <c r="Z25" s="9">
        <v>6178.8136550399995</v>
      </c>
      <c r="AA25" s="9">
        <v>6284.24948281104</v>
      </c>
      <c r="AB25" s="9">
        <v>6264.97511980237</v>
      </c>
      <c r="AC25" s="9">
        <v>7126.9291015529025</v>
      </c>
      <c r="AD25" s="9">
        <v>7579.193179678196</v>
      </c>
    </row>
    <row r="26" spans="1:30" ht="13.5" customHeight="1">
      <c r="A26" s="2">
        <v>20</v>
      </c>
      <c r="B26" s="3" t="s">
        <v>16</v>
      </c>
      <c r="C26" s="9">
        <v>2228.537663999999</v>
      </c>
      <c r="D26" s="9">
        <v>2248.086239999999</v>
      </c>
      <c r="E26" s="9">
        <v>2257.8605279999992</v>
      </c>
      <c r="F26" s="9">
        <v>2257.8605279999992</v>
      </c>
      <c r="G26" s="9">
        <v>2199.2147999999997</v>
      </c>
      <c r="H26" s="9">
        <v>2228.8639679999997</v>
      </c>
      <c r="I26" s="9">
        <v>2255.2945919999993</v>
      </c>
      <c r="J26" s="9">
        <v>2314.9488959999994</v>
      </c>
      <c r="K26" s="9">
        <v>2404.86048</v>
      </c>
      <c r="L26" s="9">
        <v>2581.4799359999993</v>
      </c>
      <c r="M26" s="9">
        <v>2803.2479999999996</v>
      </c>
      <c r="N26" s="9">
        <v>2932.0490879999993</v>
      </c>
      <c r="O26" s="9">
        <v>3035.813759999999</v>
      </c>
      <c r="P26" s="9">
        <v>3024.511776</v>
      </c>
      <c r="Q26" s="9">
        <v>3190.214879999999</v>
      </c>
      <c r="R26" s="9">
        <v>3304.9203767999993</v>
      </c>
      <c r="S26" s="9">
        <v>3653.7104303999986</v>
      </c>
      <c r="T26" s="9">
        <v>3561.301894032</v>
      </c>
      <c r="U26" s="9">
        <v>3588.8595423839993</v>
      </c>
      <c r="V26" s="9">
        <v>3564.7050667679996</v>
      </c>
      <c r="W26" s="9">
        <v>3659.889174623999</v>
      </c>
      <c r="X26" s="9">
        <v>3627.4573751039998</v>
      </c>
      <c r="Y26" s="9">
        <v>3734.1261675359992</v>
      </c>
      <c r="Z26" s="9">
        <v>3883.160980943999</v>
      </c>
      <c r="AA26" s="9">
        <v>3906.095554224</v>
      </c>
      <c r="AB26" s="9">
        <v>3980.1984806879996</v>
      </c>
      <c r="AC26" s="21">
        <v>4103.872220447999</v>
      </c>
      <c r="AD26" s="21">
        <v>4104.9150732</v>
      </c>
    </row>
    <row r="27" spans="1:30" ht="3" customHeight="1">
      <c r="A27" s="7"/>
      <c r="B27" s="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0"/>
      <c r="AD27" s="10"/>
    </row>
    <row r="28" spans="1:30" ht="15.75" customHeight="1">
      <c r="A28" s="2" t="s">
        <v>17</v>
      </c>
      <c r="B28" s="4" t="s">
        <v>18</v>
      </c>
      <c r="C28" s="9">
        <v>11376.066461549182</v>
      </c>
      <c r="D28" s="9">
        <v>12268.788042320342</v>
      </c>
      <c r="E28" s="9">
        <v>11438.777645318381</v>
      </c>
      <c r="F28" s="9">
        <v>11134.02406759513</v>
      </c>
      <c r="G28" s="9">
        <v>9969.731311163452</v>
      </c>
      <c r="H28" s="9">
        <v>10276.176026972691</v>
      </c>
      <c r="I28" s="9">
        <v>10937.75254472367</v>
      </c>
      <c r="J28" s="9">
        <v>9441.241372259497</v>
      </c>
      <c r="K28" s="9">
        <v>9476.838048307209</v>
      </c>
      <c r="L28" s="9">
        <v>9250.452350339587</v>
      </c>
      <c r="M28" s="9">
        <v>8297.811914880831</v>
      </c>
      <c r="N28" s="9">
        <v>8766.022946793359</v>
      </c>
      <c r="O28" s="9">
        <v>8168.622567070344</v>
      </c>
      <c r="P28" s="9">
        <v>8651.264311299183</v>
      </c>
      <c r="Q28" s="9">
        <v>8480.826667165464</v>
      </c>
      <c r="R28" s="9">
        <v>8683.3523076417</v>
      </c>
      <c r="S28" s="9">
        <v>8420.31646143539</v>
      </c>
      <c r="T28" s="9">
        <v>7498.931423547096</v>
      </c>
      <c r="U28" s="9">
        <v>8074.3010189675515</v>
      </c>
      <c r="V28" s="9">
        <v>8091.26231105038</v>
      </c>
      <c r="W28" s="9">
        <v>8953.506871525311</v>
      </c>
      <c r="X28" s="9">
        <v>7361.902594208391</v>
      </c>
      <c r="Y28" s="9">
        <v>8294.988084763982</v>
      </c>
      <c r="Z28" s="9">
        <v>9233.344611231905</v>
      </c>
      <c r="AA28" s="9">
        <v>7395.890724793502</v>
      </c>
      <c r="AB28" s="9">
        <v>8143.064426919065</v>
      </c>
      <c r="AC28" s="9">
        <v>8623.617857994232</v>
      </c>
      <c r="AD28" s="9">
        <v>8314.217125319528</v>
      </c>
    </row>
    <row r="29" spans="1:30" ht="15.75" customHeight="1">
      <c r="A29" s="2" t="s">
        <v>19</v>
      </c>
      <c r="B29" s="4" t="s">
        <v>20</v>
      </c>
      <c r="C29" s="9">
        <v>12151.399270654652</v>
      </c>
      <c r="D29" s="9">
        <v>13378.527116674128</v>
      </c>
      <c r="E29" s="9">
        <v>12727.957618280096</v>
      </c>
      <c r="F29" s="9">
        <v>12612.807972341661</v>
      </c>
      <c r="G29" s="9">
        <v>11460.97385519417</v>
      </c>
      <c r="H29" s="9">
        <v>11950.382965670588</v>
      </c>
      <c r="I29" s="9">
        <v>12702.908696904333</v>
      </c>
      <c r="J29" s="9">
        <v>11068.440985275289</v>
      </c>
      <c r="K29" s="9">
        <v>11136.157744330367</v>
      </c>
      <c r="L29" s="9">
        <v>10867.719315227663</v>
      </c>
      <c r="M29" s="9">
        <v>9813.530143617032</v>
      </c>
      <c r="N29" s="9">
        <v>10262.34760843674</v>
      </c>
      <c r="O29" s="9">
        <v>9509.478746564097</v>
      </c>
      <c r="P29" s="9">
        <v>9945.153563772425</v>
      </c>
      <c r="Q29" s="9">
        <v>9687.841585624345</v>
      </c>
      <c r="R29" s="9">
        <v>9978.364849057843</v>
      </c>
      <c r="S29" s="9">
        <v>9875.664823332045</v>
      </c>
      <c r="T29" s="9">
        <v>8758.498106789673</v>
      </c>
      <c r="U29" s="9">
        <v>9475.164420035442</v>
      </c>
      <c r="V29" s="9">
        <v>9258.986040424028</v>
      </c>
      <c r="W29" s="9">
        <v>9783.31227962109</v>
      </c>
      <c r="X29" s="9">
        <v>7478.397337343468</v>
      </c>
      <c r="Y29" s="9">
        <v>7920.569391338146</v>
      </c>
      <c r="Z29" s="9">
        <v>8293.07840110404</v>
      </c>
      <c r="AA29" s="9">
        <v>6251.905983883402</v>
      </c>
      <c r="AB29" s="9">
        <v>6730.379378737451</v>
      </c>
      <c r="AC29" s="9">
        <v>7025.228975977694</v>
      </c>
      <c r="AD29" s="9">
        <v>6736.048226615677</v>
      </c>
    </row>
    <row r="30" spans="1:30" ht="15.75" customHeight="1">
      <c r="A30" s="2" t="s">
        <v>21</v>
      </c>
      <c r="B30" s="4" t="s">
        <v>22</v>
      </c>
      <c r="C30" s="9">
        <v>3568.998960072122</v>
      </c>
      <c r="D30" s="9">
        <v>4377.1684020961275</v>
      </c>
      <c r="E30" s="9">
        <v>4616.564121244046</v>
      </c>
      <c r="F30" s="9">
        <v>4931.243241060852</v>
      </c>
      <c r="G30" s="9">
        <v>5063.853877845746</v>
      </c>
      <c r="H30" s="9">
        <v>6027.926696147402</v>
      </c>
      <c r="I30" s="9">
        <v>7022.863433800956</v>
      </c>
      <c r="J30" s="9">
        <v>6795.031965182333</v>
      </c>
      <c r="K30" s="9">
        <v>7316.182211453158</v>
      </c>
      <c r="L30" s="9">
        <v>7712.9440896182605</v>
      </c>
      <c r="M30" s="9">
        <v>7473.666254492364</v>
      </c>
      <c r="N30" s="9">
        <v>8226.35973512894</v>
      </c>
      <c r="O30" s="9">
        <v>8002.5554617817115</v>
      </c>
      <c r="P30" s="9">
        <v>8781.073138366288</v>
      </c>
      <c r="Q30" s="9">
        <v>8897.204061490798</v>
      </c>
      <c r="R30" s="9">
        <v>9479.591141121053</v>
      </c>
      <c r="S30" s="9">
        <v>10015.90085428935</v>
      </c>
      <c r="T30" s="9">
        <v>10591.844929801344</v>
      </c>
      <c r="U30" s="9">
        <v>13338.131329276606</v>
      </c>
      <c r="V30" s="9">
        <v>14698.496684951475</v>
      </c>
      <c r="W30" s="9">
        <v>15528.43851760009</v>
      </c>
      <c r="X30" s="9">
        <v>15187.724702695881</v>
      </c>
      <c r="Y30" s="9">
        <v>17979.918689554666</v>
      </c>
      <c r="Z30" s="9">
        <v>19981.199401200844</v>
      </c>
      <c r="AA30" s="9">
        <v>17670.763226622556</v>
      </c>
      <c r="AB30" s="9">
        <v>17813.9476217303</v>
      </c>
      <c r="AC30" s="9">
        <v>19358.63590849033</v>
      </c>
      <c r="AD30" s="9">
        <v>19693.393325651974</v>
      </c>
    </row>
    <row r="31" spans="1:30" ht="15.75" customHeight="1">
      <c r="A31" s="2" t="s">
        <v>23</v>
      </c>
      <c r="B31" s="4" t="s">
        <v>30</v>
      </c>
      <c r="C31" s="9">
        <v>3368.9146168223992</v>
      </c>
      <c r="D31" s="9">
        <v>3371.284189987199</v>
      </c>
      <c r="E31" s="9">
        <v>3621.5486310383994</v>
      </c>
      <c r="F31" s="9">
        <v>3788.2210139999993</v>
      </c>
      <c r="G31" s="9">
        <v>3868.7983119575997</v>
      </c>
      <c r="H31" s="9">
        <v>3992.3597344031996</v>
      </c>
      <c r="I31" s="9">
        <v>4657.685953651198</v>
      </c>
      <c r="J31" s="9">
        <v>4049.6792033951997</v>
      </c>
      <c r="K31" s="9">
        <v>3980.1205455552</v>
      </c>
      <c r="L31" s="9">
        <v>4084.152957662399</v>
      </c>
      <c r="M31" s="9">
        <v>4815.2780710848</v>
      </c>
      <c r="N31" s="9">
        <v>5086.728609976799</v>
      </c>
      <c r="O31" s="9">
        <v>5599.336006461599</v>
      </c>
      <c r="P31" s="9">
        <v>5919.5185514856</v>
      </c>
      <c r="Q31" s="9">
        <v>6230.961034847998</v>
      </c>
      <c r="R31" s="9">
        <v>6461.875364741999</v>
      </c>
      <c r="S31" s="9">
        <v>7128.269419013998</v>
      </c>
      <c r="T31" s="9">
        <v>7623.3216104819985</v>
      </c>
      <c r="U31" s="9">
        <v>7802.967235103999</v>
      </c>
      <c r="V31" s="9">
        <v>8137.924475327999</v>
      </c>
      <c r="W31" s="9">
        <v>8979.282121155838</v>
      </c>
      <c r="X31" s="9">
        <v>8940.052598436</v>
      </c>
      <c r="Y31" s="9">
        <v>9276.803500287599</v>
      </c>
      <c r="Z31" s="9">
        <v>10061.974635984</v>
      </c>
      <c r="AA31" s="9">
        <v>10190.34503703504</v>
      </c>
      <c r="AB31" s="9">
        <v>10245.173600490369</v>
      </c>
      <c r="AC31" s="9">
        <v>11230.801322000902</v>
      </c>
      <c r="AD31" s="9">
        <v>11684.108252878195</v>
      </c>
    </row>
    <row r="32" spans="1:30" ht="3" customHeight="1">
      <c r="A32" s="7"/>
      <c r="B32" s="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10"/>
      <c r="AD32" s="10"/>
    </row>
    <row r="33" spans="1:30" ht="15.75" customHeight="1">
      <c r="A33" s="2" t="s">
        <v>25</v>
      </c>
      <c r="B33" s="4" t="s">
        <v>26</v>
      </c>
      <c r="C33" s="9">
        <v>30465.379309098356</v>
      </c>
      <c r="D33" s="9">
        <v>33395.767751077794</v>
      </c>
      <c r="E33" s="9">
        <v>32404.848015880925</v>
      </c>
      <c r="F33" s="9">
        <v>32466.296294997643</v>
      </c>
      <c r="G33" s="9">
        <v>30363.357356160963</v>
      </c>
      <c r="H33" s="9">
        <v>32246.84542319388</v>
      </c>
      <c r="I33" s="9">
        <v>35321.21062908016</v>
      </c>
      <c r="J33" s="9">
        <v>31354.393526112322</v>
      </c>
      <c r="K33" s="9">
        <v>31909.298549645933</v>
      </c>
      <c r="L33" s="9">
        <v>31915.26871284791</v>
      </c>
      <c r="M33" s="9">
        <v>30400.28638407503</v>
      </c>
      <c r="N33" s="9">
        <v>32341.458900335838</v>
      </c>
      <c r="O33" s="9">
        <v>31279.99278187775</v>
      </c>
      <c r="P33" s="9">
        <v>33297.00956492349</v>
      </c>
      <c r="Q33" s="9">
        <v>33296.8333491286</v>
      </c>
      <c r="R33" s="9">
        <v>34603.1836625626</v>
      </c>
      <c r="S33" s="9">
        <v>35440.15155807078</v>
      </c>
      <c r="T33" s="9">
        <v>34472.596070620115</v>
      </c>
      <c r="U33" s="9">
        <v>38690.564003383595</v>
      </c>
      <c r="V33" s="9">
        <v>40186.669511753884</v>
      </c>
      <c r="W33" s="9">
        <v>43244.53978990233</v>
      </c>
      <c r="X33" s="9">
        <v>38968.07723268374</v>
      </c>
      <c r="Y33" s="9">
        <v>43472.27966594439</v>
      </c>
      <c r="Z33" s="9">
        <v>47569.59704952079</v>
      </c>
      <c r="AA33" s="9">
        <v>41508.9049723345</v>
      </c>
      <c r="AB33" s="9">
        <v>42932.56502787719</v>
      </c>
      <c r="AC33" s="9">
        <v>46238.28406446316</v>
      </c>
      <c r="AD33" s="9">
        <v>46427.76693046538</v>
      </c>
    </row>
    <row r="34" spans="1:30" ht="3" customHeight="1">
      <c r="A34" s="7"/>
      <c r="B34" s="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10"/>
      <c r="AD34" s="10"/>
    </row>
    <row r="35" spans="1:30" ht="21.75" customHeight="1">
      <c r="A35" s="2" t="s">
        <v>25</v>
      </c>
      <c r="B35" s="3" t="s">
        <v>42</v>
      </c>
      <c r="C35" s="9">
        <v>28236.841645098357</v>
      </c>
      <c r="D35" s="9">
        <v>31147.681511077793</v>
      </c>
      <c r="E35" s="9">
        <v>30146.987487880928</v>
      </c>
      <c r="F35" s="9">
        <v>30208.435766997645</v>
      </c>
      <c r="G35" s="9">
        <v>28164.142556160965</v>
      </c>
      <c r="H35" s="9">
        <v>30017.981455193883</v>
      </c>
      <c r="I35" s="9">
        <v>33065.91603708016</v>
      </c>
      <c r="J35" s="9">
        <v>29039.444630112324</v>
      </c>
      <c r="K35" s="9">
        <v>29504.438069645934</v>
      </c>
      <c r="L35" s="9">
        <v>29333.78877684791</v>
      </c>
      <c r="M35" s="9">
        <v>27597.03838407503</v>
      </c>
      <c r="N35" s="9">
        <v>29409.409812335838</v>
      </c>
      <c r="O35" s="9">
        <v>28244.179021877753</v>
      </c>
      <c r="P35" s="9">
        <v>30272.497788923494</v>
      </c>
      <c r="Q35" s="9">
        <v>30106.618469128603</v>
      </c>
      <c r="R35" s="9">
        <v>31298.2632857626</v>
      </c>
      <c r="S35" s="9">
        <v>31786.44112767078</v>
      </c>
      <c r="T35" s="9">
        <v>30911.294176588115</v>
      </c>
      <c r="U35" s="9">
        <v>35101.704460999594</v>
      </c>
      <c r="V35" s="9">
        <v>36621.96444498588</v>
      </c>
      <c r="W35" s="9">
        <v>39584.65061527833</v>
      </c>
      <c r="X35" s="9">
        <v>35340.61985757974</v>
      </c>
      <c r="Y35" s="9">
        <v>39738.15349840839</v>
      </c>
      <c r="Z35" s="9">
        <v>43686.43606857679</v>
      </c>
      <c r="AA35" s="9">
        <v>37602.809418110504</v>
      </c>
      <c r="AB35" s="9">
        <v>38952.36654718919</v>
      </c>
      <c r="AC35" s="9">
        <v>42134.41184401516</v>
      </c>
      <c r="AD35" s="9">
        <v>42322.851857265385</v>
      </c>
    </row>
  </sheetData>
  <sheetProtection/>
  <printOptions horizontalCentered="1" verticalCentered="1"/>
  <pageMargins left="0.5905511811023622" right="0.5905511811023622" top="0.9448818897637795" bottom="0.984251968503937" header="0.5118110236220472" footer="0.4330708661417323"/>
  <pageSetup fitToHeight="0" fitToWidth="0" orientation="landscape" paperSize="9" scale="48" r:id="rId1"/>
  <headerFooter scaleWithDoc="0" alignWithMargins="0">
    <oddHeader>&amp;L&amp;"Arial,Standard"Schweizerische Holzenergiestatistik 2017 - Vorabzug&amp;C&amp;"Arial,Fett"&amp;12Bruttoverbrauch Holz&amp;"Arial,Standard"
&amp;10(in TJ, effektive Jahreswerte)&amp;R&amp;"Arial,Standard"Tabelle K</oddHeader>
    <oddFooter>&amp;R25.06.2018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Holzenergiestatistik</dc:title>
  <dc:subject/>
  <dc:creator>Basler &amp; Hofmann, A. Primas</dc:creator>
  <cp:keywords/>
  <dc:description/>
  <cp:lastModifiedBy>Lechthaler-Felber Giulia BFE</cp:lastModifiedBy>
  <cp:lastPrinted>2018-06-25T08:56:51Z</cp:lastPrinted>
  <dcterms:created xsi:type="dcterms:W3CDTF">1999-02-03T10:14:47Z</dcterms:created>
  <dcterms:modified xsi:type="dcterms:W3CDTF">2018-06-28T13:24:54Z</dcterms:modified>
  <cp:category/>
  <cp:version/>
  <cp:contentType/>
  <cp:contentStatus/>
</cp:coreProperties>
</file>